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U_OBDOBI 2014-2020\OP Životní prostředí\Digitální povodňový plán a výstražný systém\Veřejná zakázka\ZD_Strakonice_dPP-komplet_FINAL\"/>
    </mc:Choice>
  </mc:AlternateContent>
  <bookViews>
    <workbookView xWindow="7215" yWindow="1020" windowWidth="21585" windowHeight="9120" activeTab="2"/>
  </bookViews>
  <sheets>
    <sheet name="rekapitulace dPP+LVS" sheetId="3" r:id="rId1"/>
    <sheet name="dPP" sheetId="2" r:id="rId2"/>
    <sheet name="LVS" sheetId="1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D6" i="2"/>
  <c r="D7" i="2"/>
  <c r="D9" i="2"/>
  <c r="D10" i="2"/>
  <c r="D11" i="2"/>
  <c r="D12" i="2"/>
  <c r="D14" i="2"/>
  <c r="D15" i="2"/>
  <c r="D16" i="2"/>
  <c r="D17" i="2"/>
  <c r="D18" i="2"/>
  <c r="D19" i="2"/>
  <c r="D20" i="2"/>
  <c r="D21" i="2"/>
  <c r="D22" i="2"/>
  <c r="D23" i="2"/>
  <c r="D25" i="2"/>
  <c r="D26" i="2"/>
  <c r="D3" i="2"/>
  <c r="D29" i="2"/>
  <c r="D30" i="2"/>
  <c r="D31" i="2"/>
  <c r="D33" i="2"/>
  <c r="D34" i="2"/>
  <c r="D35" i="2"/>
  <c r="D36" i="2"/>
  <c r="D38" i="2"/>
  <c r="D39" i="2"/>
  <c r="D40" i="2"/>
  <c r="D41" i="2"/>
  <c r="D42" i="2"/>
  <c r="D43" i="2"/>
  <c r="D44" i="2"/>
  <c r="D45" i="2"/>
  <c r="D46" i="2"/>
  <c r="D47" i="2"/>
  <c r="D27" i="2"/>
  <c r="D48" i="2"/>
  <c r="D49" i="2"/>
  <c r="D50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6" i="2"/>
  <c r="E36" i="2"/>
  <c r="F35" i="2"/>
  <c r="E35" i="2"/>
  <c r="F34" i="2"/>
  <c r="E34" i="2"/>
  <c r="F33" i="2"/>
  <c r="E33" i="2"/>
  <c r="F31" i="2"/>
  <c r="E31" i="2"/>
  <c r="F30" i="2"/>
  <c r="E30" i="2"/>
  <c r="F29" i="2"/>
  <c r="E29" i="2"/>
  <c r="F27" i="2"/>
  <c r="E27" i="2"/>
  <c r="F26" i="2"/>
  <c r="E26" i="2"/>
  <c r="F25" i="2"/>
  <c r="E25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2" i="2"/>
  <c r="E12" i="2"/>
  <c r="F11" i="2"/>
  <c r="E11" i="2"/>
  <c r="F10" i="2"/>
  <c r="E10" i="2"/>
  <c r="F9" i="2"/>
  <c r="E9" i="2"/>
  <c r="F7" i="2"/>
  <c r="E7" i="2"/>
  <c r="F6" i="2"/>
  <c r="E6" i="2"/>
  <c r="F5" i="2"/>
  <c r="E5" i="2"/>
  <c r="F3" i="2"/>
  <c r="E3" i="2"/>
  <c r="E20" i="1"/>
  <c r="F20" i="1"/>
  <c r="G20" i="1"/>
  <c r="E9" i="1"/>
  <c r="F9" i="1"/>
  <c r="E10" i="1"/>
  <c r="F10" i="1"/>
  <c r="E8" i="1"/>
  <c r="G8" i="1"/>
  <c r="F8" i="1"/>
  <c r="G9" i="1"/>
  <c r="G10" i="1"/>
  <c r="E28" i="1"/>
  <c r="G28" i="1"/>
  <c r="E27" i="1"/>
  <c r="G27" i="1"/>
  <c r="E15" i="1"/>
  <c r="G15" i="1"/>
  <c r="E14" i="1"/>
  <c r="G14" i="1"/>
  <c r="F28" i="1"/>
  <c r="F15" i="1"/>
  <c r="F27" i="1"/>
  <c r="F14" i="1"/>
  <c r="E48" i="1"/>
  <c r="G48" i="1"/>
  <c r="E47" i="1"/>
  <c r="G47" i="1"/>
  <c r="E46" i="1"/>
  <c r="F46" i="1"/>
  <c r="E45" i="1"/>
  <c r="G45" i="1"/>
  <c r="F48" i="1"/>
  <c r="F45" i="1"/>
  <c r="E44" i="1"/>
  <c r="F47" i="1"/>
  <c r="G46" i="1"/>
  <c r="G44" i="1"/>
  <c r="E49" i="1"/>
  <c r="E50" i="1"/>
  <c r="E51" i="1"/>
  <c r="F44" i="1"/>
  <c r="E5" i="1"/>
  <c r="E35" i="1"/>
  <c r="G35" i="1"/>
  <c r="E31" i="1"/>
  <c r="F31" i="1"/>
  <c r="E32" i="1"/>
  <c r="G32" i="1"/>
  <c r="E33" i="1"/>
  <c r="F33" i="1"/>
  <c r="E30" i="1"/>
  <c r="F30" i="1"/>
  <c r="E26" i="1"/>
  <c r="G26" i="1"/>
  <c r="E19" i="1"/>
  <c r="E21" i="1"/>
  <c r="F21" i="1"/>
  <c r="E22" i="1"/>
  <c r="G22" i="1"/>
  <c r="E23" i="1"/>
  <c r="G23" i="1"/>
  <c r="E24" i="1"/>
  <c r="G24" i="1"/>
  <c r="E25" i="1"/>
  <c r="F25" i="1"/>
  <c r="E18" i="1"/>
  <c r="E6" i="1"/>
  <c r="F6" i="1"/>
  <c r="E12" i="1"/>
  <c r="G12" i="1"/>
  <c r="E13" i="1"/>
  <c r="G13" i="1"/>
  <c r="E7" i="1"/>
  <c r="G7" i="1"/>
  <c r="E11" i="1"/>
  <c r="G11" i="1"/>
  <c r="G33" i="1"/>
  <c r="F23" i="1"/>
  <c r="G18" i="1"/>
  <c r="E17" i="1"/>
  <c r="G17" i="1"/>
  <c r="G5" i="1"/>
  <c r="E4" i="1"/>
  <c r="G31" i="1"/>
  <c r="F11" i="1"/>
  <c r="G21" i="1"/>
  <c r="G30" i="1"/>
  <c r="F32" i="1"/>
  <c r="E29" i="1"/>
  <c r="F26" i="1"/>
  <c r="F24" i="1"/>
  <c r="G6" i="1"/>
  <c r="F12" i="1"/>
  <c r="G25" i="1"/>
  <c r="F13" i="1"/>
  <c r="F22" i="1"/>
  <c r="E34" i="1"/>
  <c r="G34" i="1"/>
  <c r="F18" i="1"/>
  <c r="F35" i="1"/>
  <c r="F19" i="1"/>
  <c r="G19" i="1"/>
  <c r="F7" i="1"/>
  <c r="F5" i="1"/>
  <c r="E16" i="1"/>
  <c r="G29" i="1"/>
  <c r="F4" i="1"/>
  <c r="D4" i="1"/>
  <c r="F29" i="1"/>
  <c r="F34" i="1"/>
  <c r="G4" i="1"/>
  <c r="F17" i="1"/>
  <c r="F16" i="1"/>
  <c r="E36" i="1"/>
  <c r="G16" i="1"/>
  <c r="E37" i="1"/>
  <c r="E38" i="1"/>
  <c r="B55" i="1"/>
  <c r="D55" i="1"/>
  <c r="C55" i="1"/>
</calcChain>
</file>

<file path=xl/sharedStrings.xml><?xml version="1.0" encoding="utf-8"?>
<sst xmlns="http://schemas.openxmlformats.org/spreadsheetml/2006/main" count="159" uniqueCount="98">
  <si>
    <t>Položka</t>
  </si>
  <si>
    <t>Množství</t>
  </si>
  <si>
    <t>Jednotková cena Kč bez DPH</t>
  </si>
  <si>
    <t>Celková cena Kč bez DPH</t>
  </si>
  <si>
    <t xml:space="preserve"> DPH 21%</t>
  </si>
  <si>
    <t>Celková cena Kč s DPH</t>
  </si>
  <si>
    <t>DPH</t>
  </si>
  <si>
    <t>Celkem včetně DPH</t>
  </si>
  <si>
    <t>Multifunkční měřící a řídící telemetrická stanice</t>
  </si>
  <si>
    <t>Držák solárního panelu</t>
  </si>
  <si>
    <t>Montážní materiál</t>
  </si>
  <si>
    <t>Aktivace SIM</t>
  </si>
  <si>
    <t>Příprava a instalace</t>
  </si>
  <si>
    <t>Čidlo o záchytné ploše 200 cm2</t>
  </si>
  <si>
    <t>Stojan s podstavcem</t>
  </si>
  <si>
    <t>Ultrazvuková sonda</t>
  </si>
  <si>
    <t>Stanovení SPA</t>
  </si>
  <si>
    <t>Stanovení a vyznačení SPA</t>
  </si>
  <si>
    <t>Hladinoměry celkem</t>
  </si>
  <si>
    <t>Mj</t>
  </si>
  <si>
    <t>ks</t>
  </si>
  <si>
    <t xml:space="preserve">Vodočetná lať </t>
  </si>
  <si>
    <t>m</t>
  </si>
  <si>
    <t>Hydraulický výpočet</t>
  </si>
  <si>
    <t>Náklady ostatní</t>
  </si>
  <si>
    <t xml:space="preserve">Celkem </t>
  </si>
  <si>
    <t>Oživení sondy</t>
  </si>
  <si>
    <t>Revize sondy</t>
  </si>
  <si>
    <t>Celkem</t>
  </si>
  <si>
    <t>Meteostanice celkem</t>
  </si>
  <si>
    <t>Solární panel 10W</t>
  </si>
  <si>
    <t>Regulátor automatického dobíjení z solárního panelu</t>
  </si>
  <si>
    <t>Manometrická sonda</t>
  </si>
  <si>
    <t xml:space="preserve">Snímač relativní vlhkosti a teploty vzduchu s radiačním krytem a přichycení třmeny k ocelovému stojanu </t>
  </si>
  <si>
    <t xml:space="preserve">Snímač atmosférického tlaku vzduchu s radiačním krytem a přichycení třmeny k ocelovému stojanu         </t>
  </si>
  <si>
    <t>Kombinovaný snímač rychlosti a směru větru s převodníkem METEO</t>
  </si>
  <si>
    <t>Pyranometr (sluneční svit) pro měření globální radiace</t>
  </si>
  <si>
    <t>Zajištění podkladů, vytipování kritických profilů</t>
  </si>
  <si>
    <t>Geodetické doměření</t>
  </si>
  <si>
    <t>Přídavné příslušenství meteostanice</t>
  </si>
  <si>
    <t>Vodoměrná stanice</t>
  </si>
  <si>
    <t xml:space="preserve">Vodočet dělení po 2 cm, vyznačení SPA,   spojovací materiál + chemické kotvy, vyrovnávací konzoly pro připevnění vodočtu, </t>
  </si>
  <si>
    <t>Položkový rozpočet LVS</t>
  </si>
  <si>
    <t>Oživení meteostanice</t>
  </si>
  <si>
    <t>Revize meteostanice</t>
  </si>
  <si>
    <t>Rozpočet dpp pro město a ORP Strakonice</t>
  </si>
  <si>
    <t>Činnost</t>
  </si>
  <si>
    <t>dPP město celkem</t>
  </si>
  <si>
    <t>HTML aplikace město</t>
  </si>
  <si>
    <t>Zpracování textové části digitálního povodňového plánu</t>
  </si>
  <si>
    <t xml:space="preserve">Aktualizace dat stávajícího povodňového plánu města vč. počtu ohrožených obyvatel v území   </t>
  </si>
  <si>
    <t>Prolinkování a propojení textové části s mapou</t>
  </si>
  <si>
    <t>Mapová část město</t>
  </si>
  <si>
    <t>Transformace projektu digitálního povodňového plánu ČR a digitálního povodňového plánu  kraje pro potřeby města</t>
  </si>
  <si>
    <t xml:space="preserve">Konfigurace mapového projektu města a začlenění lokálních dat </t>
  </si>
  <si>
    <t>Zpracování uživatelských šablon mapového projektu pro formátování výstupů z digitálního povodňového plánu</t>
  </si>
  <si>
    <t>Verifikace mapových vrstev města</t>
  </si>
  <si>
    <t>Databázová část město</t>
  </si>
  <si>
    <t>Založení a naplnění databáze POVIS  povodňových komisí v města</t>
  </si>
  <si>
    <t>Naplnění databáze POVIS důležitých organizací města</t>
  </si>
  <si>
    <t xml:space="preserve">Naplnění databáze POVIS evakuačních míst města </t>
  </si>
  <si>
    <t>Naplnění databáze POVIS ohrožených a ohrožujících objektů města</t>
  </si>
  <si>
    <t xml:space="preserve">Naplnění databáze POVIS míst omezující odtokové poměry města </t>
  </si>
  <si>
    <t>Naplnění databáze POVIS fotodokumentace města</t>
  </si>
  <si>
    <t>Aplikace pro správu povodňových plánů vlastníků nemovitostí s možností zasílání SMS zpráv</t>
  </si>
  <si>
    <t>Naplnění databáze vlastníků nemovitostí pro město, zpracování elektronického formuláře pro sběr dat a zabezpečení nástrojů aplikace k jejich zpracování</t>
  </si>
  <si>
    <t>Vizualizace databáze povodňových plánů vlastníků nemovitostí v rámci mapového projektu</t>
  </si>
  <si>
    <t>Doplnění dalších údajů do databáze POVIS jako protipovodňové opatření, vodní nádrže IV. kategorie, bleskové povodně, ledové jevy, postupové doby, dopravní omezeni, objízdné trasy, pokud jsou k dispozici</t>
  </si>
  <si>
    <t>Školení a testování</t>
  </si>
  <si>
    <t>Proškolení uživatelů digitálních povodňových plánů</t>
  </si>
  <si>
    <t>Testování a vyhodnocení funkčnosti digitálních povodňových plánů</t>
  </si>
  <si>
    <t>dPP ORP celkem</t>
  </si>
  <si>
    <t>HTML aplikace ORP</t>
  </si>
  <si>
    <t xml:space="preserve">Aktualizace dat stávajícího povodňového plánu ORP vč. počtu ohrožených obyvatel v území   </t>
  </si>
  <si>
    <t>Mapová část ORP</t>
  </si>
  <si>
    <t>Transformace projektu digitálního povodňového plánu ČR a digitálního povodňového plánu  kraje pro potřeby ORP</t>
  </si>
  <si>
    <t xml:space="preserve">Konfigurace mapového projektu ORP a začlenění lokálních dat </t>
  </si>
  <si>
    <t>Verifikace mapových vrstev ORP</t>
  </si>
  <si>
    <t>Databázová část ORP</t>
  </si>
  <si>
    <t>Založení a naplnění databáze POVIS  povodňových komisí v ORP</t>
  </si>
  <si>
    <t>Naplnění databáze POVIS důležitých organizací ORP</t>
  </si>
  <si>
    <t>Naplnění databáze POVIS nových hlásných profilů "C" pro ORP, vytvoření evidenčních listů</t>
  </si>
  <si>
    <t>Verifikace připojených hladinoměrů a srážkoměrů</t>
  </si>
  <si>
    <t>Naplnění databáze POVIS evakuačních míst ORP</t>
  </si>
  <si>
    <t>Naplnění databáze POVIS ohrožených a ohrožujících objektů ORP</t>
  </si>
  <si>
    <t xml:space="preserve">Naplnění databáze POVIS míst omezující odtokové poměry ORP </t>
  </si>
  <si>
    <t>Naplnění databáze POVIS míst ohrožených bleskovou povodní ORP</t>
  </si>
  <si>
    <t>Doplnění údajů databáze POVIS pojmenovaných vodních nádrží I-IV.kategorie o ploše nad 5 ha</t>
  </si>
  <si>
    <t>Doplnění dalších údajů do databáze POVIS pro ORP jako protipovodňové opatření,ledové jevy, postupové doby, dopravní omezeni, objízdné trasy, pokud jsou k dispozici</t>
  </si>
  <si>
    <t>Celkem bez DPH</t>
  </si>
  <si>
    <t>cena bez DPH</t>
  </si>
  <si>
    <t>DPH 21 %</t>
  </si>
  <si>
    <t>celkem vč. DPH</t>
  </si>
  <si>
    <t>Lokální výstražný systém (LVS)</t>
  </si>
  <si>
    <t>Rekapitulace rozpočtu Zpracování digitálního povodňového plánu a lokálního výstražného systému pro město a ORP Strakonice</t>
  </si>
  <si>
    <t>Digitální povodňový plán (dPP)</t>
  </si>
  <si>
    <t xml:space="preserve"> dPP a LVS celkem</t>
  </si>
  <si>
    <t>Příloha č.6 - Položkový rozpočet Strakonice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</si>
</sst>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 CE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164" fontId="10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/>
    <xf numFmtId="3" fontId="1" fillId="6" borderId="1" xfId="0" applyNumberFormat="1" applyFont="1" applyFill="1" applyBorder="1"/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5" fillId="7" borderId="1" xfId="0" applyFont="1" applyFill="1" applyBorder="1" applyAlignment="1">
      <alignment vertical="top" wrapText="1"/>
    </xf>
    <xf numFmtId="3" fontId="1" fillId="7" borderId="1" xfId="0" applyNumberFormat="1" applyFont="1" applyFill="1" applyBorder="1"/>
    <xf numFmtId="3" fontId="2" fillId="0" borderId="1" xfId="0" applyNumberFormat="1" applyFont="1" applyBorder="1" applyAlignment="1">
      <alignment horizontal="right"/>
    </xf>
    <xf numFmtId="0" fontId="1" fillId="6" borderId="1" xfId="0" applyFont="1" applyFill="1" applyBorder="1"/>
    <xf numFmtId="3" fontId="16" fillId="0" borderId="1" xfId="0" applyNumberFormat="1" applyFont="1" applyFill="1" applyBorder="1" applyAlignment="1">
      <alignment horizontal="right"/>
    </xf>
    <xf numFmtId="0" fontId="16" fillId="0" borderId="9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0" fontId="1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/>
    <xf numFmtId="0" fontId="0" fillId="0" borderId="10" xfId="0" applyBorder="1"/>
    <xf numFmtId="0" fontId="19" fillId="0" borderId="11" xfId="0" applyFont="1" applyBorder="1"/>
    <xf numFmtId="0" fontId="19" fillId="0" borderId="12" xfId="0" applyFont="1" applyBorder="1"/>
    <xf numFmtId="0" fontId="20" fillId="0" borderId="13" xfId="0" applyFont="1" applyBorder="1" applyAlignment="1">
      <alignment vertical="center"/>
    </xf>
    <xf numFmtId="0" fontId="0" fillId="0" borderId="1" xfId="0" applyBorder="1"/>
    <xf numFmtId="0" fontId="0" fillId="0" borderId="14" xfId="0" applyBorder="1"/>
    <xf numFmtId="0" fontId="14" fillId="2" borderId="15" xfId="0" applyFont="1" applyFill="1" applyBorder="1" applyAlignment="1">
      <alignment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13" fillId="0" borderId="0" xfId="0" applyFont="1" applyAlignment="1">
      <alignment vertical="center"/>
    </xf>
    <xf numFmtId="3" fontId="14" fillId="6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0" fontId="15" fillId="7" borderId="6" xfId="0" applyFont="1" applyFill="1" applyBorder="1" applyAlignment="1">
      <alignment vertical="top" wrapText="1"/>
    </xf>
    <xf numFmtId="0" fontId="15" fillId="7" borderId="7" xfId="0" applyFont="1" applyFill="1" applyBorder="1" applyAlignment="1">
      <alignment vertical="top" wrapText="1"/>
    </xf>
    <xf numFmtId="0" fontId="15" fillId="7" borderId="8" xfId="0" applyFont="1" applyFill="1" applyBorder="1" applyAlignment="1">
      <alignment vertical="top" wrapText="1"/>
    </xf>
    <xf numFmtId="0" fontId="15" fillId="7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"/>
    </sheetView>
  </sheetViews>
  <sheetFormatPr defaultColWidth="11.42578125" defaultRowHeight="15" x14ac:dyDescent="0.25"/>
  <cols>
    <col min="1" max="1" width="35.85546875" customWidth="1"/>
    <col min="2" max="2" width="24.85546875" customWidth="1"/>
    <col min="3" max="3" width="18.85546875" customWidth="1"/>
    <col min="4" max="4" width="24.85546875" customWidth="1"/>
  </cols>
  <sheetData>
    <row r="1" spans="1:4" ht="18" x14ac:dyDescent="0.25">
      <c r="A1" s="66" t="s">
        <v>97</v>
      </c>
    </row>
    <row r="2" spans="1:4" ht="15.75" x14ac:dyDescent="0.25">
      <c r="A2" s="67"/>
    </row>
    <row r="3" spans="1:4" ht="39.950000000000003" customHeight="1" x14ac:dyDescent="0.25">
      <c r="A3" s="79" t="s">
        <v>94</v>
      </c>
      <c r="B3" s="79"/>
      <c r="C3" s="79"/>
      <c r="D3" s="79"/>
    </row>
    <row r="4" spans="1:4" ht="15.75" thickBot="1" x14ac:dyDescent="0.3"/>
    <row r="5" spans="1:4" x14ac:dyDescent="0.25">
      <c r="A5" s="68"/>
      <c r="B5" s="69" t="s">
        <v>90</v>
      </c>
      <c r="C5" s="69" t="s">
        <v>91</v>
      </c>
      <c r="D5" s="70" t="s">
        <v>92</v>
      </c>
    </row>
    <row r="6" spans="1:4" ht="32.1" customHeight="1" x14ac:dyDescent="0.25">
      <c r="A6" s="71" t="s">
        <v>95</v>
      </c>
      <c r="B6" s="72"/>
      <c r="C6" s="72"/>
      <c r="D6" s="73"/>
    </row>
    <row r="7" spans="1:4" ht="32.1" customHeight="1" x14ac:dyDescent="0.25">
      <c r="A7" s="71" t="s">
        <v>93</v>
      </c>
      <c r="B7" s="72"/>
      <c r="C7" s="72"/>
      <c r="D7" s="73"/>
    </row>
    <row r="8" spans="1:4" x14ac:dyDescent="0.25">
      <c r="A8" s="71"/>
      <c r="B8" s="72"/>
      <c r="C8" s="72"/>
      <c r="D8" s="73"/>
    </row>
    <row r="9" spans="1:4" ht="60.95" customHeight="1" thickBot="1" x14ac:dyDescent="0.3">
      <c r="A9" s="74" t="s">
        <v>96</v>
      </c>
      <c r="B9" s="75"/>
      <c r="C9" s="75"/>
      <c r="D9" s="76"/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A56" sqref="A56"/>
    </sheetView>
  </sheetViews>
  <sheetFormatPr defaultColWidth="8.85546875" defaultRowHeight="15" x14ac:dyDescent="0.25"/>
  <cols>
    <col min="1" max="1" width="47.28515625" customWidth="1"/>
    <col min="2" max="2" width="9.7109375" customWidth="1"/>
    <col min="3" max="5" width="11.28515625" customWidth="1"/>
    <col min="6" max="6" width="11.85546875" customWidth="1"/>
  </cols>
  <sheetData>
    <row r="1" spans="1:6" ht="36.950000000000003" customHeight="1" x14ac:dyDescent="0.25">
      <c r="A1" s="77" t="s">
        <v>45</v>
      </c>
    </row>
    <row r="2" spans="1:6" ht="60" x14ac:dyDescent="0.25">
      <c r="A2" s="45" t="s">
        <v>46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</row>
    <row r="3" spans="1:6" x14ac:dyDescent="0.25">
      <c r="A3" s="47" t="s">
        <v>47</v>
      </c>
      <c r="B3" s="48"/>
      <c r="C3" s="48"/>
      <c r="D3" s="49">
        <f>SUM(D5:D26)</f>
        <v>0</v>
      </c>
      <c r="E3" s="49">
        <f>D3*0.21</f>
        <v>0</v>
      </c>
      <c r="F3" s="49">
        <f>D3*1.21</f>
        <v>0</v>
      </c>
    </row>
    <row r="4" spans="1:6" x14ac:dyDescent="0.25">
      <c r="A4" s="82" t="s">
        <v>48</v>
      </c>
      <c r="B4" s="83"/>
      <c r="C4" s="83"/>
      <c r="D4" s="83"/>
      <c r="E4" s="83"/>
      <c r="F4" s="84"/>
    </row>
    <row r="5" spans="1:6" ht="12.95" customHeight="1" x14ac:dyDescent="0.25">
      <c r="A5" s="50" t="s">
        <v>49</v>
      </c>
      <c r="B5" s="51">
        <v>1</v>
      </c>
      <c r="C5" s="52"/>
      <c r="D5" s="52">
        <f>B5*C5</f>
        <v>0</v>
      </c>
      <c r="E5" s="52">
        <f>D5*0.21</f>
        <v>0</v>
      </c>
      <c r="F5" s="52">
        <f>D5*1.21</f>
        <v>0</v>
      </c>
    </row>
    <row r="6" spans="1:6" ht="12.95" customHeight="1" x14ac:dyDescent="0.25">
      <c r="A6" s="50" t="s">
        <v>50</v>
      </c>
      <c r="B6" s="51">
        <v>1</v>
      </c>
      <c r="C6" s="52"/>
      <c r="D6" s="52">
        <f>B6*C6</f>
        <v>0</v>
      </c>
      <c r="E6" s="52">
        <f>D6*0.21</f>
        <v>0</v>
      </c>
      <c r="F6" s="52">
        <f>D6*1.21</f>
        <v>0</v>
      </c>
    </row>
    <row r="7" spans="1:6" ht="12.95" customHeight="1" x14ac:dyDescent="0.25">
      <c r="A7" s="50" t="s">
        <v>51</v>
      </c>
      <c r="B7" s="51">
        <v>1</v>
      </c>
      <c r="C7" s="52"/>
      <c r="D7" s="52">
        <f>B7*C7</f>
        <v>0</v>
      </c>
      <c r="E7" s="52">
        <f>D7*0.21</f>
        <v>0</v>
      </c>
      <c r="F7" s="52">
        <f>D7*1.21</f>
        <v>0</v>
      </c>
    </row>
    <row r="8" spans="1:6" ht="12.95" customHeight="1" x14ac:dyDescent="0.25">
      <c r="A8" s="85" t="s">
        <v>52</v>
      </c>
      <c r="B8" s="85"/>
      <c r="C8" s="85"/>
      <c r="D8" s="85"/>
      <c r="E8" s="85"/>
      <c r="F8" s="85"/>
    </row>
    <row r="9" spans="1:6" ht="12.95" customHeight="1" x14ac:dyDescent="0.25">
      <c r="A9" s="50" t="s">
        <v>53</v>
      </c>
      <c r="B9" s="51">
        <v>1</v>
      </c>
      <c r="C9" s="52"/>
      <c r="D9" s="52">
        <f>B9*C9</f>
        <v>0</v>
      </c>
      <c r="E9" s="52">
        <f>D9*0.21</f>
        <v>0</v>
      </c>
      <c r="F9" s="52">
        <f>D9*1.21</f>
        <v>0</v>
      </c>
    </row>
    <row r="10" spans="1:6" ht="12.95" customHeight="1" x14ac:dyDescent="0.25">
      <c r="A10" s="50" t="s">
        <v>54</v>
      </c>
      <c r="B10" s="51">
        <v>1</v>
      </c>
      <c r="C10" s="52"/>
      <c r="D10" s="52">
        <f>B10*C10</f>
        <v>0</v>
      </c>
      <c r="E10" s="52">
        <f>D10*0.21</f>
        <v>0</v>
      </c>
      <c r="F10" s="52">
        <f>D10*1.21</f>
        <v>0</v>
      </c>
    </row>
    <row r="11" spans="1:6" ht="12.95" customHeight="1" x14ac:dyDescent="0.25">
      <c r="A11" s="50" t="s">
        <v>55</v>
      </c>
      <c r="B11" s="51">
        <v>1</v>
      </c>
      <c r="C11" s="52"/>
      <c r="D11" s="52">
        <f>B11*C11</f>
        <v>0</v>
      </c>
      <c r="E11" s="52">
        <f>D11*0.21</f>
        <v>0</v>
      </c>
      <c r="F11" s="52">
        <f>D11*1.21</f>
        <v>0</v>
      </c>
    </row>
    <row r="12" spans="1:6" ht="12.95" customHeight="1" x14ac:dyDescent="0.25">
      <c r="A12" s="50" t="s">
        <v>56</v>
      </c>
      <c r="B12" s="53">
        <v>1</v>
      </c>
      <c r="C12" s="52"/>
      <c r="D12" s="52">
        <f>B12*C12</f>
        <v>0</v>
      </c>
      <c r="E12" s="52">
        <f>D12*0.21</f>
        <v>0</v>
      </c>
      <c r="F12" s="52">
        <f>D12*1.21</f>
        <v>0</v>
      </c>
    </row>
    <row r="13" spans="1:6" ht="12.95" customHeight="1" x14ac:dyDescent="0.25">
      <c r="A13" s="85" t="s">
        <v>57</v>
      </c>
      <c r="B13" s="85"/>
      <c r="C13" s="85"/>
      <c r="D13" s="85"/>
      <c r="E13" s="85"/>
      <c r="F13" s="85"/>
    </row>
    <row r="14" spans="1:6" ht="12.95" customHeight="1" x14ac:dyDescent="0.25">
      <c r="A14" s="54" t="s">
        <v>58</v>
      </c>
      <c r="B14" s="51">
        <v>1</v>
      </c>
      <c r="C14" s="52"/>
      <c r="D14" s="52">
        <f>B14*C14</f>
        <v>0</v>
      </c>
      <c r="E14" s="52">
        <f t="shared" ref="E14:E23" si="0">D14*0.21</f>
        <v>0</v>
      </c>
      <c r="F14" s="52">
        <f t="shared" ref="F14:F23" si="1">D14*1.21</f>
        <v>0</v>
      </c>
    </row>
    <row r="15" spans="1:6" ht="12.95" customHeight="1" x14ac:dyDescent="0.25">
      <c r="A15" s="55" t="s">
        <v>59</v>
      </c>
      <c r="B15" s="56">
        <v>1</v>
      </c>
      <c r="C15" s="52"/>
      <c r="D15" s="52">
        <f t="shared" ref="D15:D26" si="2">B15*C15</f>
        <v>0</v>
      </c>
      <c r="E15" s="52">
        <f t="shared" si="0"/>
        <v>0</v>
      </c>
      <c r="F15" s="52">
        <f t="shared" si="1"/>
        <v>0</v>
      </c>
    </row>
    <row r="16" spans="1:6" ht="12.95" customHeight="1" x14ac:dyDescent="0.25">
      <c r="A16" s="55" t="s">
        <v>60</v>
      </c>
      <c r="B16" s="56">
        <v>1</v>
      </c>
      <c r="C16" s="52"/>
      <c r="D16" s="52">
        <f t="shared" si="2"/>
        <v>0</v>
      </c>
      <c r="E16" s="52">
        <f t="shared" si="0"/>
        <v>0</v>
      </c>
      <c r="F16" s="52">
        <f t="shared" si="1"/>
        <v>0</v>
      </c>
    </row>
    <row r="17" spans="1:6" ht="12.95" customHeight="1" x14ac:dyDescent="0.25">
      <c r="A17" s="55" t="s">
        <v>61</v>
      </c>
      <c r="B17" s="56">
        <v>1</v>
      </c>
      <c r="C17" s="52"/>
      <c r="D17" s="52">
        <f t="shared" si="2"/>
        <v>0</v>
      </c>
      <c r="E17" s="52">
        <f t="shared" si="0"/>
        <v>0</v>
      </c>
      <c r="F17" s="52">
        <f t="shared" si="1"/>
        <v>0</v>
      </c>
    </row>
    <row r="18" spans="1:6" ht="12.95" customHeight="1" x14ac:dyDescent="0.25">
      <c r="A18" s="55" t="s">
        <v>62</v>
      </c>
      <c r="B18" s="56">
        <v>1</v>
      </c>
      <c r="C18" s="52"/>
      <c r="D18" s="52">
        <f t="shared" si="2"/>
        <v>0</v>
      </c>
      <c r="E18" s="52">
        <f t="shared" si="0"/>
        <v>0</v>
      </c>
      <c r="F18" s="52">
        <f t="shared" si="1"/>
        <v>0</v>
      </c>
    </row>
    <row r="19" spans="1:6" ht="12.95" customHeight="1" x14ac:dyDescent="0.25">
      <c r="A19" s="55" t="s">
        <v>63</v>
      </c>
      <c r="B19" s="56">
        <v>1</v>
      </c>
      <c r="C19" s="52"/>
      <c r="D19" s="52">
        <f t="shared" si="2"/>
        <v>0</v>
      </c>
      <c r="E19" s="52">
        <f t="shared" si="0"/>
        <v>0</v>
      </c>
      <c r="F19" s="52">
        <f t="shared" si="1"/>
        <v>0</v>
      </c>
    </row>
    <row r="20" spans="1:6" ht="12.95" customHeight="1" x14ac:dyDescent="0.25">
      <c r="A20" s="57" t="s">
        <v>64</v>
      </c>
      <c r="B20" s="56">
        <v>1</v>
      </c>
      <c r="C20" s="52"/>
      <c r="D20" s="52">
        <f t="shared" si="2"/>
        <v>0</v>
      </c>
      <c r="E20" s="52">
        <f t="shared" si="0"/>
        <v>0</v>
      </c>
      <c r="F20" s="52">
        <f t="shared" si="1"/>
        <v>0</v>
      </c>
    </row>
    <row r="21" spans="1:6" ht="12.95" customHeight="1" x14ac:dyDescent="0.25">
      <c r="A21" s="57" t="s">
        <v>65</v>
      </c>
      <c r="B21" s="56">
        <v>1</v>
      </c>
      <c r="C21" s="52"/>
      <c r="D21" s="52">
        <f t="shared" si="2"/>
        <v>0</v>
      </c>
      <c r="E21" s="52">
        <f t="shared" si="0"/>
        <v>0</v>
      </c>
      <c r="F21" s="52">
        <f t="shared" si="1"/>
        <v>0</v>
      </c>
    </row>
    <row r="22" spans="1:6" ht="12.95" customHeight="1" x14ac:dyDescent="0.25">
      <c r="A22" s="57" t="s">
        <v>66</v>
      </c>
      <c r="B22" s="56">
        <v>1</v>
      </c>
      <c r="C22" s="52"/>
      <c r="D22" s="52">
        <f t="shared" si="2"/>
        <v>0</v>
      </c>
      <c r="E22" s="52">
        <f t="shared" si="0"/>
        <v>0</v>
      </c>
      <c r="F22" s="52">
        <f t="shared" si="1"/>
        <v>0</v>
      </c>
    </row>
    <row r="23" spans="1:6" ht="12.95" customHeight="1" x14ac:dyDescent="0.25">
      <c r="A23" s="58" t="s">
        <v>67</v>
      </c>
      <c r="B23" s="51">
        <v>1</v>
      </c>
      <c r="C23" s="52"/>
      <c r="D23" s="52">
        <f t="shared" si="2"/>
        <v>0</v>
      </c>
      <c r="E23" s="52">
        <f t="shared" si="0"/>
        <v>0</v>
      </c>
      <c r="F23" s="52">
        <f t="shared" si="1"/>
        <v>0</v>
      </c>
    </row>
    <row r="24" spans="1:6" ht="12.95" customHeight="1" x14ac:dyDescent="0.25">
      <c r="A24" s="59" t="s">
        <v>68</v>
      </c>
      <c r="B24" s="59"/>
      <c r="C24" s="59"/>
      <c r="D24" s="60"/>
      <c r="E24" s="60"/>
      <c r="F24" s="60"/>
    </row>
    <row r="25" spans="1:6" ht="12.95" customHeight="1" x14ac:dyDescent="0.25">
      <c r="A25" s="50" t="s">
        <v>69</v>
      </c>
      <c r="B25" s="51">
        <v>1</v>
      </c>
      <c r="C25" s="52"/>
      <c r="D25" s="52">
        <f t="shared" si="2"/>
        <v>0</v>
      </c>
      <c r="E25" s="61">
        <f>D25*0.21</f>
        <v>0</v>
      </c>
      <c r="F25" s="61">
        <f>D25*1.21</f>
        <v>0</v>
      </c>
    </row>
    <row r="26" spans="1:6" ht="12.95" customHeight="1" x14ac:dyDescent="0.25">
      <c r="A26" s="50" t="s">
        <v>70</v>
      </c>
      <c r="B26" s="51">
        <v>1</v>
      </c>
      <c r="C26" s="52"/>
      <c r="D26" s="52">
        <f t="shared" si="2"/>
        <v>0</v>
      </c>
      <c r="E26" s="61">
        <f>D26*0.21</f>
        <v>0</v>
      </c>
      <c r="F26" s="61">
        <f>D26*1.21</f>
        <v>0</v>
      </c>
    </row>
    <row r="27" spans="1:6" ht="12.95" customHeight="1" x14ac:dyDescent="0.25">
      <c r="A27" s="47" t="s">
        <v>71</v>
      </c>
      <c r="B27" s="62"/>
      <c r="C27" s="62"/>
      <c r="D27" s="49">
        <f>SUM(D29:D47)</f>
        <v>0</v>
      </c>
      <c r="E27" s="49">
        <f>SUM(E29:E47)</f>
        <v>0</v>
      </c>
      <c r="F27" s="49">
        <f>SUM(F29:F47)</f>
        <v>0</v>
      </c>
    </row>
    <row r="28" spans="1:6" ht="12.95" customHeight="1" x14ac:dyDescent="0.25">
      <c r="A28" s="82" t="s">
        <v>72</v>
      </c>
      <c r="B28" s="83"/>
      <c r="C28" s="83"/>
      <c r="D28" s="83"/>
      <c r="E28" s="83"/>
      <c r="F28" s="84"/>
    </row>
    <row r="29" spans="1:6" ht="12.95" customHeight="1" x14ac:dyDescent="0.25">
      <c r="A29" s="50" t="s">
        <v>49</v>
      </c>
      <c r="B29" s="51">
        <v>1</v>
      </c>
      <c r="C29" s="52"/>
      <c r="D29" s="52">
        <f>B29*C29</f>
        <v>0</v>
      </c>
      <c r="E29" s="52">
        <f>D29*0.21</f>
        <v>0</v>
      </c>
      <c r="F29" s="52">
        <f>D29*1.21</f>
        <v>0</v>
      </c>
    </row>
    <row r="30" spans="1:6" ht="12.95" customHeight="1" x14ac:dyDescent="0.25">
      <c r="A30" s="50" t="s">
        <v>73</v>
      </c>
      <c r="B30" s="51">
        <v>1</v>
      </c>
      <c r="C30" s="52"/>
      <c r="D30" s="52">
        <f>B30*C30</f>
        <v>0</v>
      </c>
      <c r="E30" s="52">
        <f>D30*0.21</f>
        <v>0</v>
      </c>
      <c r="F30" s="52">
        <f>D30*1.21</f>
        <v>0</v>
      </c>
    </row>
    <row r="31" spans="1:6" ht="12.95" customHeight="1" x14ac:dyDescent="0.25">
      <c r="A31" s="50" t="s">
        <v>51</v>
      </c>
      <c r="B31" s="51">
        <v>1</v>
      </c>
      <c r="C31" s="52"/>
      <c r="D31" s="52">
        <f>B31*C31</f>
        <v>0</v>
      </c>
      <c r="E31" s="52">
        <f>D31*0.21</f>
        <v>0</v>
      </c>
      <c r="F31" s="52">
        <f>D31*1.21</f>
        <v>0</v>
      </c>
    </row>
    <row r="32" spans="1:6" ht="12.95" customHeight="1" x14ac:dyDescent="0.25">
      <c r="A32" s="85" t="s">
        <v>74</v>
      </c>
      <c r="B32" s="85"/>
      <c r="C32" s="85"/>
      <c r="D32" s="85"/>
      <c r="E32" s="85"/>
      <c r="F32" s="85"/>
    </row>
    <row r="33" spans="1:6" ht="12.95" customHeight="1" x14ac:dyDescent="0.25">
      <c r="A33" s="50" t="s">
        <v>75</v>
      </c>
      <c r="B33" s="51">
        <v>1</v>
      </c>
      <c r="C33" s="52"/>
      <c r="D33" s="52">
        <f>B33*C33</f>
        <v>0</v>
      </c>
      <c r="E33" s="52">
        <f>D33*0.21</f>
        <v>0</v>
      </c>
      <c r="F33" s="52">
        <f>D33*1.21</f>
        <v>0</v>
      </c>
    </row>
    <row r="34" spans="1:6" ht="12.95" customHeight="1" x14ac:dyDescent="0.25">
      <c r="A34" s="50" t="s">
        <v>76</v>
      </c>
      <c r="B34" s="51">
        <v>1</v>
      </c>
      <c r="C34" s="52"/>
      <c r="D34" s="52">
        <f>B34*C34</f>
        <v>0</v>
      </c>
      <c r="E34" s="52">
        <f>D34*0.21</f>
        <v>0</v>
      </c>
      <c r="F34" s="52">
        <f>D34*1.21</f>
        <v>0</v>
      </c>
    </row>
    <row r="35" spans="1:6" ht="12.95" customHeight="1" x14ac:dyDescent="0.25">
      <c r="A35" s="50" t="s">
        <v>55</v>
      </c>
      <c r="B35" s="51">
        <v>1</v>
      </c>
      <c r="C35" s="52"/>
      <c r="D35" s="52">
        <f>B35*C35</f>
        <v>0</v>
      </c>
      <c r="E35" s="52">
        <f>D35*0.21</f>
        <v>0</v>
      </c>
      <c r="F35" s="52">
        <f>D35*1.21</f>
        <v>0</v>
      </c>
    </row>
    <row r="36" spans="1:6" ht="12.95" customHeight="1" x14ac:dyDescent="0.25">
      <c r="A36" s="50" t="s">
        <v>77</v>
      </c>
      <c r="B36" s="53">
        <v>1</v>
      </c>
      <c r="C36" s="52"/>
      <c r="D36" s="52">
        <f>B36*C36</f>
        <v>0</v>
      </c>
      <c r="E36" s="52">
        <f>D36*0.21</f>
        <v>0</v>
      </c>
      <c r="F36" s="52">
        <f>D36*1.21</f>
        <v>0</v>
      </c>
    </row>
    <row r="37" spans="1:6" ht="12.95" customHeight="1" x14ac:dyDescent="0.25">
      <c r="A37" s="85" t="s">
        <v>78</v>
      </c>
      <c r="B37" s="85"/>
      <c r="C37" s="85"/>
      <c r="D37" s="85"/>
      <c r="E37" s="85"/>
      <c r="F37" s="85"/>
    </row>
    <row r="38" spans="1:6" ht="12.95" customHeight="1" x14ac:dyDescent="0.25">
      <c r="A38" s="55" t="s">
        <v>79</v>
      </c>
      <c r="B38" s="56">
        <v>68</v>
      </c>
      <c r="C38" s="63"/>
      <c r="D38" s="52">
        <f>B38*C38</f>
        <v>0</v>
      </c>
      <c r="E38" s="52">
        <f t="shared" ref="E38:E47" si="3">D38*0.21</f>
        <v>0</v>
      </c>
      <c r="F38" s="52">
        <f t="shared" ref="F38:F47" si="4">D38*1.21</f>
        <v>0</v>
      </c>
    </row>
    <row r="39" spans="1:6" ht="12.95" customHeight="1" x14ac:dyDescent="0.25">
      <c r="A39" s="55" t="s">
        <v>80</v>
      </c>
      <c r="B39" s="56">
        <v>1</v>
      </c>
      <c r="C39" s="63"/>
      <c r="D39" s="52">
        <f t="shared" ref="D39:D47" si="5">B39*C39</f>
        <v>0</v>
      </c>
      <c r="E39" s="52">
        <f t="shared" si="3"/>
        <v>0</v>
      </c>
      <c r="F39" s="52">
        <f t="shared" si="4"/>
        <v>0</v>
      </c>
    </row>
    <row r="40" spans="1:6" ht="12.95" customHeight="1" x14ac:dyDescent="0.25">
      <c r="A40" s="55" t="s">
        <v>81</v>
      </c>
      <c r="B40" s="56">
        <v>4</v>
      </c>
      <c r="C40" s="63"/>
      <c r="D40" s="52">
        <f t="shared" si="5"/>
        <v>0</v>
      </c>
      <c r="E40" s="52">
        <f t="shared" si="3"/>
        <v>0</v>
      </c>
      <c r="F40" s="52">
        <f t="shared" si="4"/>
        <v>0</v>
      </c>
    </row>
    <row r="41" spans="1:6" ht="12.95" customHeight="1" x14ac:dyDescent="0.25">
      <c r="A41" s="55" t="s">
        <v>82</v>
      </c>
      <c r="B41" s="56">
        <v>1</v>
      </c>
      <c r="C41" s="63"/>
      <c r="D41" s="52">
        <f t="shared" si="5"/>
        <v>0</v>
      </c>
      <c r="E41" s="52">
        <f t="shared" si="3"/>
        <v>0</v>
      </c>
      <c r="F41" s="52">
        <f t="shared" si="4"/>
        <v>0</v>
      </c>
    </row>
    <row r="42" spans="1:6" ht="12.95" customHeight="1" x14ac:dyDescent="0.25">
      <c r="A42" s="55" t="s">
        <v>83</v>
      </c>
      <c r="B42" s="56">
        <v>1</v>
      </c>
      <c r="C42" s="63"/>
      <c r="D42" s="52">
        <f t="shared" si="5"/>
        <v>0</v>
      </c>
      <c r="E42" s="52">
        <f t="shared" si="3"/>
        <v>0</v>
      </c>
      <c r="F42" s="52">
        <f t="shared" si="4"/>
        <v>0</v>
      </c>
    </row>
    <row r="43" spans="1:6" ht="12.95" customHeight="1" x14ac:dyDescent="0.25">
      <c r="A43" s="55" t="s">
        <v>84</v>
      </c>
      <c r="B43" s="56">
        <v>1</v>
      </c>
      <c r="C43" s="63"/>
      <c r="D43" s="52">
        <f t="shared" si="5"/>
        <v>0</v>
      </c>
      <c r="E43" s="52">
        <f t="shared" si="3"/>
        <v>0</v>
      </c>
      <c r="F43" s="52">
        <f t="shared" si="4"/>
        <v>0</v>
      </c>
    </row>
    <row r="44" spans="1:6" ht="12.95" customHeight="1" x14ac:dyDescent="0.25">
      <c r="A44" s="55" t="s">
        <v>85</v>
      </c>
      <c r="B44" s="56">
        <v>1</v>
      </c>
      <c r="C44" s="63"/>
      <c r="D44" s="52">
        <f t="shared" si="5"/>
        <v>0</v>
      </c>
      <c r="E44" s="52">
        <f t="shared" si="3"/>
        <v>0</v>
      </c>
      <c r="F44" s="52">
        <f t="shared" si="4"/>
        <v>0</v>
      </c>
    </row>
    <row r="45" spans="1:6" ht="12.95" customHeight="1" x14ac:dyDescent="0.25">
      <c r="A45" s="55" t="s">
        <v>86</v>
      </c>
      <c r="B45" s="56">
        <v>1</v>
      </c>
      <c r="C45" s="63"/>
      <c r="D45" s="52">
        <f t="shared" si="5"/>
        <v>0</v>
      </c>
      <c r="E45" s="52">
        <f t="shared" si="3"/>
        <v>0</v>
      </c>
      <c r="F45" s="52">
        <f t="shared" si="4"/>
        <v>0</v>
      </c>
    </row>
    <row r="46" spans="1:6" ht="12.95" customHeight="1" x14ac:dyDescent="0.25">
      <c r="A46" s="55" t="s">
        <v>87</v>
      </c>
      <c r="B46" s="56">
        <v>36</v>
      </c>
      <c r="C46" s="63"/>
      <c r="D46" s="52">
        <f t="shared" si="5"/>
        <v>0</v>
      </c>
      <c r="E46" s="52">
        <f t="shared" si="3"/>
        <v>0</v>
      </c>
      <c r="F46" s="52">
        <f t="shared" si="4"/>
        <v>0</v>
      </c>
    </row>
    <row r="47" spans="1:6" ht="12.95" customHeight="1" x14ac:dyDescent="0.25">
      <c r="A47" s="64" t="s">
        <v>88</v>
      </c>
      <c r="B47" s="56">
        <v>1</v>
      </c>
      <c r="C47" s="63"/>
      <c r="D47" s="52">
        <f t="shared" si="5"/>
        <v>0</v>
      </c>
      <c r="E47" s="52">
        <f t="shared" si="3"/>
        <v>0</v>
      </c>
      <c r="F47" s="52">
        <f t="shared" si="4"/>
        <v>0</v>
      </c>
    </row>
    <row r="48" spans="1:6" ht="24" customHeight="1" x14ac:dyDescent="0.25">
      <c r="A48" s="80" t="s">
        <v>89</v>
      </c>
      <c r="B48" s="80"/>
      <c r="C48" s="80"/>
      <c r="D48" s="78">
        <f>D3+D27</f>
        <v>0</v>
      </c>
      <c r="E48" s="65"/>
      <c r="F48" s="65"/>
    </row>
    <row r="49" spans="1:6" ht="24" customHeight="1" x14ac:dyDescent="0.25">
      <c r="A49" s="81" t="s">
        <v>6</v>
      </c>
      <c r="B49" s="81"/>
      <c r="C49" s="81"/>
      <c r="D49" s="78">
        <f>D48*0.21</f>
        <v>0</v>
      </c>
      <c r="E49" s="65"/>
      <c r="F49" s="65"/>
    </row>
    <row r="50" spans="1:6" ht="24" customHeight="1" x14ac:dyDescent="0.25">
      <c r="A50" s="80" t="s">
        <v>7</v>
      </c>
      <c r="B50" s="80"/>
      <c r="C50" s="80"/>
      <c r="D50" s="78">
        <f>D48+D49</f>
        <v>0</v>
      </c>
      <c r="E50" s="65"/>
      <c r="F50" s="65"/>
    </row>
  </sheetData>
  <mergeCells count="9">
    <mergeCell ref="A48:C48"/>
    <mergeCell ref="A49:C49"/>
    <mergeCell ref="A50:C50"/>
    <mergeCell ref="A4:F4"/>
    <mergeCell ref="A8:F8"/>
    <mergeCell ref="A13:F13"/>
    <mergeCell ref="A28:F28"/>
    <mergeCell ref="A32:F32"/>
    <mergeCell ref="A37:F37"/>
  </mergeCells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21" workbookViewId="0">
      <selection activeCell="C35" sqref="C35"/>
    </sheetView>
  </sheetViews>
  <sheetFormatPr defaultColWidth="8.85546875" defaultRowHeight="15" x14ac:dyDescent="0.25"/>
  <cols>
    <col min="1" max="1" width="50.85546875" customWidth="1"/>
    <col min="2" max="2" width="15.140625" style="30" customWidth="1"/>
    <col min="3" max="3" width="14.7109375" style="30" customWidth="1"/>
    <col min="4" max="4" width="14.7109375" customWidth="1"/>
    <col min="5" max="5" width="13.140625" bestFit="1" customWidth="1"/>
    <col min="6" max="7" width="11.28515625" bestFit="1" customWidth="1"/>
    <col min="8" max="8" width="9.85546875" customWidth="1"/>
    <col min="10" max="10" width="10.7109375" customWidth="1"/>
    <col min="11" max="11" width="9.85546875" bestFit="1" customWidth="1"/>
    <col min="12" max="12" width="10.7109375" customWidth="1"/>
    <col min="13" max="13" width="10.28515625" customWidth="1"/>
  </cols>
  <sheetData>
    <row r="1" spans="1:7" ht="18.75" x14ac:dyDescent="0.3">
      <c r="A1" s="41" t="s">
        <v>42</v>
      </c>
    </row>
    <row r="3" spans="1:7" ht="38.25" x14ac:dyDescent="0.25">
      <c r="A3" s="1" t="s">
        <v>0</v>
      </c>
      <c r="B3" s="1" t="s">
        <v>19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x14ac:dyDescent="0.25">
      <c r="A4" s="16" t="s">
        <v>29</v>
      </c>
      <c r="B4" s="25"/>
      <c r="C4" s="25">
        <v>1</v>
      </c>
      <c r="D4" s="18">
        <f>E4</f>
        <v>0</v>
      </c>
      <c r="E4" s="18">
        <f>SUM(E5:E15)</f>
        <v>0</v>
      </c>
      <c r="F4" s="18">
        <f t="shared" ref="F4:F34" si="0">E4*0.21</f>
        <v>0</v>
      </c>
      <c r="G4" s="18">
        <f t="shared" ref="G4:G35" si="1">E4*1.21</f>
        <v>0</v>
      </c>
    </row>
    <row r="5" spans="1:7" x14ac:dyDescent="0.25">
      <c r="A5" s="14" t="s">
        <v>13</v>
      </c>
      <c r="B5" s="26" t="s">
        <v>20</v>
      </c>
      <c r="C5" s="11">
        <v>1</v>
      </c>
      <c r="D5" s="12">
        <v>0</v>
      </c>
      <c r="E5" s="5">
        <f t="shared" ref="E5:E15" si="2">C5*D5</f>
        <v>0</v>
      </c>
      <c r="F5" s="5">
        <f>E5*0.21</f>
        <v>0</v>
      </c>
      <c r="G5" s="5">
        <f>E5*1.21</f>
        <v>0</v>
      </c>
    </row>
    <row r="6" spans="1:7" x14ac:dyDescent="0.25">
      <c r="A6" s="14" t="s">
        <v>14</v>
      </c>
      <c r="B6" s="26" t="s">
        <v>20</v>
      </c>
      <c r="C6" s="11">
        <v>1</v>
      </c>
      <c r="D6" s="12">
        <v>0</v>
      </c>
      <c r="E6" s="5">
        <f t="shared" si="2"/>
        <v>0</v>
      </c>
      <c r="F6" s="5">
        <f t="shared" ref="F6:F15" si="3">E6*0.21</f>
        <v>0</v>
      </c>
      <c r="G6" s="5">
        <f t="shared" ref="G6:G15" si="4">E6*1.21</f>
        <v>0</v>
      </c>
    </row>
    <row r="7" spans="1:7" x14ac:dyDescent="0.25">
      <c r="A7" s="14" t="s">
        <v>8</v>
      </c>
      <c r="B7" s="26" t="s">
        <v>20</v>
      </c>
      <c r="C7" s="11">
        <v>1</v>
      </c>
      <c r="D7" s="12">
        <v>0</v>
      </c>
      <c r="E7" s="5">
        <f t="shared" si="2"/>
        <v>0</v>
      </c>
      <c r="F7" s="5">
        <f t="shared" si="3"/>
        <v>0</v>
      </c>
      <c r="G7" s="5">
        <f t="shared" si="4"/>
        <v>0</v>
      </c>
    </row>
    <row r="8" spans="1:7" x14ac:dyDescent="0.25">
      <c r="A8" s="14" t="s">
        <v>30</v>
      </c>
      <c r="B8" s="26" t="s">
        <v>20</v>
      </c>
      <c r="C8" s="11">
        <v>1</v>
      </c>
      <c r="D8" s="12">
        <v>0</v>
      </c>
      <c r="E8" s="5">
        <f t="shared" ref="E8:E10" si="5">C8*D8</f>
        <v>0</v>
      </c>
      <c r="F8" s="5">
        <f t="shared" ref="F8:F10" si="6">E8*0.21</f>
        <v>0</v>
      </c>
      <c r="G8" s="5">
        <f t="shared" ref="G8:G10" si="7">E8*1.21</f>
        <v>0</v>
      </c>
    </row>
    <row r="9" spans="1:7" x14ac:dyDescent="0.25">
      <c r="A9" s="14" t="s">
        <v>31</v>
      </c>
      <c r="B9" s="26" t="s">
        <v>20</v>
      </c>
      <c r="C9" s="11">
        <v>1</v>
      </c>
      <c r="D9" s="12">
        <v>0</v>
      </c>
      <c r="E9" s="5">
        <f t="shared" si="5"/>
        <v>0</v>
      </c>
      <c r="F9" s="5">
        <f t="shared" si="6"/>
        <v>0</v>
      </c>
      <c r="G9" s="5">
        <f t="shared" si="7"/>
        <v>0</v>
      </c>
    </row>
    <row r="10" spans="1:7" x14ac:dyDescent="0.25">
      <c r="A10" s="14" t="s">
        <v>9</v>
      </c>
      <c r="B10" s="26" t="s">
        <v>20</v>
      </c>
      <c r="C10" s="11">
        <v>1</v>
      </c>
      <c r="D10" s="12">
        <v>0</v>
      </c>
      <c r="E10" s="5">
        <f t="shared" si="5"/>
        <v>0</v>
      </c>
      <c r="F10" s="5">
        <f t="shared" si="6"/>
        <v>0</v>
      </c>
      <c r="G10" s="5">
        <f t="shared" si="7"/>
        <v>0</v>
      </c>
    </row>
    <row r="11" spans="1:7" x14ac:dyDescent="0.25">
      <c r="A11" s="14" t="s">
        <v>10</v>
      </c>
      <c r="B11" s="26" t="s">
        <v>20</v>
      </c>
      <c r="C11" s="11">
        <v>1</v>
      </c>
      <c r="D11" s="12">
        <v>0</v>
      </c>
      <c r="E11" s="5">
        <f t="shared" si="2"/>
        <v>0</v>
      </c>
      <c r="F11" s="5">
        <f t="shared" si="3"/>
        <v>0</v>
      </c>
      <c r="G11" s="5">
        <f t="shared" si="4"/>
        <v>0</v>
      </c>
    </row>
    <row r="12" spans="1:7" x14ac:dyDescent="0.25">
      <c r="A12" s="15" t="s">
        <v>11</v>
      </c>
      <c r="B12" s="26" t="s">
        <v>20</v>
      </c>
      <c r="C12" s="11">
        <v>1</v>
      </c>
      <c r="D12" s="13">
        <v>0</v>
      </c>
      <c r="E12" s="5">
        <f>C12*D12</f>
        <v>0</v>
      </c>
      <c r="F12" s="5">
        <f>E12*0.21</f>
        <v>0</v>
      </c>
      <c r="G12" s="5">
        <f>E12*1.21</f>
        <v>0</v>
      </c>
    </row>
    <row r="13" spans="1:7" x14ac:dyDescent="0.25">
      <c r="A13" s="14" t="s">
        <v>12</v>
      </c>
      <c r="B13" s="26" t="s">
        <v>20</v>
      </c>
      <c r="C13" s="11">
        <v>1</v>
      </c>
      <c r="D13" s="12">
        <v>0</v>
      </c>
      <c r="E13" s="5">
        <f t="shared" si="2"/>
        <v>0</v>
      </c>
      <c r="F13" s="5">
        <f t="shared" si="3"/>
        <v>0</v>
      </c>
      <c r="G13" s="5">
        <f t="shared" si="4"/>
        <v>0</v>
      </c>
    </row>
    <row r="14" spans="1:7" x14ac:dyDescent="0.25">
      <c r="A14" s="14" t="s">
        <v>43</v>
      </c>
      <c r="B14" s="26" t="s">
        <v>20</v>
      </c>
      <c r="C14" s="11">
        <v>1</v>
      </c>
      <c r="D14" s="12">
        <v>0</v>
      </c>
      <c r="E14" s="5">
        <f t="shared" si="2"/>
        <v>0</v>
      </c>
      <c r="F14" s="5">
        <f t="shared" si="3"/>
        <v>0</v>
      </c>
      <c r="G14" s="5">
        <f t="shared" si="4"/>
        <v>0</v>
      </c>
    </row>
    <row r="15" spans="1:7" x14ac:dyDescent="0.25">
      <c r="A15" s="14" t="s">
        <v>44</v>
      </c>
      <c r="B15" s="26" t="s">
        <v>20</v>
      </c>
      <c r="C15" s="11">
        <v>1</v>
      </c>
      <c r="D15" s="12">
        <v>0</v>
      </c>
      <c r="E15" s="5">
        <f t="shared" si="2"/>
        <v>0</v>
      </c>
      <c r="F15" s="5">
        <f t="shared" si="3"/>
        <v>0</v>
      </c>
      <c r="G15" s="5">
        <f t="shared" si="4"/>
        <v>0</v>
      </c>
    </row>
    <row r="16" spans="1:7" x14ac:dyDescent="0.25">
      <c r="A16" s="17" t="s">
        <v>18</v>
      </c>
      <c r="B16" s="25"/>
      <c r="C16" s="25"/>
      <c r="D16" s="18"/>
      <c r="E16" s="18">
        <f>E17+E29</f>
        <v>0</v>
      </c>
      <c r="F16" s="18">
        <f t="shared" si="0"/>
        <v>0</v>
      </c>
      <c r="G16" s="18">
        <f t="shared" si="1"/>
        <v>0</v>
      </c>
    </row>
    <row r="17" spans="1:7" x14ac:dyDescent="0.25">
      <c r="A17" s="9" t="s">
        <v>40</v>
      </c>
      <c r="B17" s="27"/>
      <c r="C17" s="27">
        <v>3</v>
      </c>
      <c r="D17" s="10"/>
      <c r="E17" s="10">
        <f>SUM(E18:E28)</f>
        <v>0</v>
      </c>
      <c r="F17" s="10">
        <f t="shared" si="0"/>
        <v>0</v>
      </c>
      <c r="G17" s="10">
        <f t="shared" si="1"/>
        <v>0</v>
      </c>
    </row>
    <row r="18" spans="1:7" x14ac:dyDescent="0.25">
      <c r="A18" s="14" t="s">
        <v>8</v>
      </c>
      <c r="B18" s="26" t="s">
        <v>20</v>
      </c>
      <c r="C18" s="4">
        <v>3</v>
      </c>
      <c r="D18" s="12">
        <v>0</v>
      </c>
      <c r="E18" s="5">
        <f>C18*D18</f>
        <v>0</v>
      </c>
      <c r="F18" s="5">
        <f>E18*0.21</f>
        <v>0</v>
      </c>
      <c r="G18" s="5">
        <f>E18*1.21</f>
        <v>0</v>
      </c>
    </row>
    <row r="19" spans="1:7" x14ac:dyDescent="0.25">
      <c r="A19" s="14" t="s">
        <v>15</v>
      </c>
      <c r="B19" s="26" t="s">
        <v>20</v>
      </c>
      <c r="C19" s="4">
        <v>2</v>
      </c>
      <c r="D19" s="12">
        <v>0</v>
      </c>
      <c r="E19" s="5">
        <f t="shared" ref="E19:E25" si="8">C19*D19</f>
        <v>0</v>
      </c>
      <c r="F19" s="5">
        <f t="shared" ref="F19:F25" si="9">E19*0.21</f>
        <v>0</v>
      </c>
      <c r="G19" s="5">
        <f t="shared" ref="G19:G25" si="10">E19*1.21</f>
        <v>0</v>
      </c>
    </row>
    <row r="20" spans="1:7" x14ac:dyDescent="0.25">
      <c r="A20" s="14" t="s">
        <v>32</v>
      </c>
      <c r="B20" s="26" t="s">
        <v>20</v>
      </c>
      <c r="C20" s="4">
        <v>1</v>
      </c>
      <c r="D20" s="12">
        <v>0</v>
      </c>
      <c r="E20" s="5">
        <f t="shared" ref="E20" si="11">C20*D20</f>
        <v>0</v>
      </c>
      <c r="F20" s="5">
        <f t="shared" ref="F20" si="12">E20*0.21</f>
        <v>0</v>
      </c>
      <c r="G20" s="5">
        <f t="shared" ref="G20" si="13">E20*1.21</f>
        <v>0</v>
      </c>
    </row>
    <row r="21" spans="1:7" x14ac:dyDescent="0.25">
      <c r="A21" s="14" t="s">
        <v>31</v>
      </c>
      <c r="B21" s="26" t="s">
        <v>20</v>
      </c>
      <c r="C21" s="4">
        <v>3</v>
      </c>
      <c r="D21" s="12">
        <v>0</v>
      </c>
      <c r="E21" s="5">
        <f t="shared" si="8"/>
        <v>0</v>
      </c>
      <c r="F21" s="5">
        <f t="shared" si="9"/>
        <v>0</v>
      </c>
      <c r="G21" s="5">
        <f t="shared" si="10"/>
        <v>0</v>
      </c>
    </row>
    <row r="22" spans="1:7" x14ac:dyDescent="0.25">
      <c r="A22" s="14" t="s">
        <v>30</v>
      </c>
      <c r="B22" s="26" t="s">
        <v>20</v>
      </c>
      <c r="C22" s="4">
        <v>3</v>
      </c>
      <c r="D22" s="12">
        <v>0</v>
      </c>
      <c r="E22" s="5">
        <f t="shared" si="8"/>
        <v>0</v>
      </c>
      <c r="F22" s="5">
        <f t="shared" si="9"/>
        <v>0</v>
      </c>
      <c r="G22" s="5">
        <f t="shared" si="10"/>
        <v>0</v>
      </c>
    </row>
    <row r="23" spans="1:7" x14ac:dyDescent="0.25">
      <c r="A23" s="14" t="s">
        <v>9</v>
      </c>
      <c r="B23" s="26" t="s">
        <v>20</v>
      </c>
      <c r="C23" s="4">
        <v>3</v>
      </c>
      <c r="D23" s="12">
        <v>0</v>
      </c>
      <c r="E23" s="5">
        <f t="shared" si="8"/>
        <v>0</v>
      </c>
      <c r="F23" s="5">
        <f t="shared" si="9"/>
        <v>0</v>
      </c>
      <c r="G23" s="5">
        <f t="shared" si="10"/>
        <v>0</v>
      </c>
    </row>
    <row r="24" spans="1:7" x14ac:dyDescent="0.25">
      <c r="A24" s="14" t="s">
        <v>10</v>
      </c>
      <c r="B24" s="26" t="s">
        <v>20</v>
      </c>
      <c r="C24" s="4">
        <v>3</v>
      </c>
      <c r="D24" s="12">
        <v>0</v>
      </c>
      <c r="E24" s="5">
        <f t="shared" si="8"/>
        <v>0</v>
      </c>
      <c r="F24" s="5">
        <f t="shared" si="9"/>
        <v>0</v>
      </c>
      <c r="G24" s="5">
        <f t="shared" si="10"/>
        <v>0</v>
      </c>
    </row>
    <row r="25" spans="1:7" x14ac:dyDescent="0.25">
      <c r="A25" s="15" t="s">
        <v>11</v>
      </c>
      <c r="B25" s="26" t="s">
        <v>20</v>
      </c>
      <c r="C25" s="4">
        <v>3</v>
      </c>
      <c r="D25" s="12">
        <v>0</v>
      </c>
      <c r="E25" s="5">
        <f t="shared" si="8"/>
        <v>0</v>
      </c>
      <c r="F25" s="5">
        <f t="shared" si="9"/>
        <v>0</v>
      </c>
      <c r="G25" s="5">
        <f t="shared" si="10"/>
        <v>0</v>
      </c>
    </row>
    <row r="26" spans="1:7" x14ac:dyDescent="0.25">
      <c r="A26" s="14" t="s">
        <v>12</v>
      </c>
      <c r="B26" s="26" t="s">
        <v>20</v>
      </c>
      <c r="C26" s="4">
        <v>3</v>
      </c>
      <c r="D26" s="12">
        <v>0</v>
      </c>
      <c r="E26" s="5">
        <f>C26*D26</f>
        <v>0</v>
      </c>
      <c r="F26" s="5">
        <f>E26*0.21</f>
        <v>0</v>
      </c>
      <c r="G26" s="5">
        <f>E26*1.21</f>
        <v>0</v>
      </c>
    </row>
    <row r="27" spans="1:7" x14ac:dyDescent="0.25">
      <c r="A27" s="14" t="s">
        <v>26</v>
      </c>
      <c r="B27" s="26" t="s">
        <v>20</v>
      </c>
      <c r="C27" s="4">
        <v>3</v>
      </c>
      <c r="D27" s="12">
        <v>0</v>
      </c>
      <c r="E27" s="5">
        <f>C27*D27</f>
        <v>0</v>
      </c>
      <c r="F27" s="5">
        <f>E27*0.21</f>
        <v>0</v>
      </c>
      <c r="G27" s="5">
        <f>E27*1.21</f>
        <v>0</v>
      </c>
    </row>
    <row r="28" spans="1:7" x14ac:dyDescent="0.25">
      <c r="A28" s="14" t="s">
        <v>27</v>
      </c>
      <c r="B28" s="26" t="s">
        <v>20</v>
      </c>
      <c r="C28" s="4">
        <v>3</v>
      </c>
      <c r="D28" s="12">
        <v>0</v>
      </c>
      <c r="E28" s="5">
        <f>C28*D28</f>
        <v>0</v>
      </c>
      <c r="F28" s="5">
        <f>E28*0.21</f>
        <v>0</v>
      </c>
      <c r="G28" s="5">
        <f>E28*1.21</f>
        <v>0</v>
      </c>
    </row>
    <row r="29" spans="1:7" x14ac:dyDescent="0.25">
      <c r="A29" s="9" t="s">
        <v>16</v>
      </c>
      <c r="B29" s="27"/>
      <c r="C29" s="27">
        <v>3</v>
      </c>
      <c r="D29" s="10"/>
      <c r="E29" s="10">
        <f>SUM(E30:E33)</f>
        <v>0</v>
      </c>
      <c r="F29" s="10">
        <f>E29*0.21</f>
        <v>0</v>
      </c>
      <c r="G29" s="10">
        <f>E29*1.21</f>
        <v>0</v>
      </c>
    </row>
    <row r="30" spans="1:7" x14ac:dyDescent="0.25">
      <c r="A30" s="14" t="s">
        <v>37</v>
      </c>
      <c r="B30" s="26" t="s">
        <v>20</v>
      </c>
      <c r="C30" s="4">
        <v>3</v>
      </c>
      <c r="D30" s="5">
        <v>0</v>
      </c>
      <c r="E30" s="5">
        <f>C30*D30</f>
        <v>0</v>
      </c>
      <c r="F30" s="5">
        <f>E30*0.21</f>
        <v>0</v>
      </c>
      <c r="G30" s="5">
        <f>E30*1.21</f>
        <v>0</v>
      </c>
    </row>
    <row r="31" spans="1:7" x14ac:dyDescent="0.25">
      <c r="A31" s="14" t="s">
        <v>38</v>
      </c>
      <c r="B31" s="26" t="s">
        <v>20</v>
      </c>
      <c r="C31" s="4">
        <v>1</v>
      </c>
      <c r="D31" s="5">
        <v>0</v>
      </c>
      <c r="E31" s="5">
        <f t="shared" ref="E31:E33" si="14">C31*D31</f>
        <v>0</v>
      </c>
      <c r="F31" s="5">
        <f t="shared" ref="F31:F35" si="15">E31*0.21</f>
        <v>0</v>
      </c>
      <c r="G31" s="5">
        <f t="shared" ref="G31:G33" si="16">E31*1.21</f>
        <v>0</v>
      </c>
    </row>
    <row r="32" spans="1:7" x14ac:dyDescent="0.25">
      <c r="A32" s="14" t="s">
        <v>23</v>
      </c>
      <c r="B32" s="26" t="s">
        <v>20</v>
      </c>
      <c r="C32" s="4">
        <v>3</v>
      </c>
      <c r="D32" s="5">
        <v>0</v>
      </c>
      <c r="E32" s="5">
        <f t="shared" si="14"/>
        <v>0</v>
      </c>
      <c r="F32" s="5">
        <f t="shared" si="15"/>
        <v>0</v>
      </c>
      <c r="G32" s="5">
        <f t="shared" si="16"/>
        <v>0</v>
      </c>
    </row>
    <row r="33" spans="1:11" x14ac:dyDescent="0.25">
      <c r="A33" s="14" t="s">
        <v>17</v>
      </c>
      <c r="B33" s="26" t="s">
        <v>20</v>
      </c>
      <c r="C33" s="4">
        <v>3</v>
      </c>
      <c r="D33" s="5">
        <v>0</v>
      </c>
      <c r="E33" s="5">
        <f t="shared" si="14"/>
        <v>0</v>
      </c>
      <c r="F33" s="5">
        <f t="shared" si="15"/>
        <v>0</v>
      </c>
      <c r="G33" s="5">
        <f t="shared" si="16"/>
        <v>0</v>
      </c>
    </row>
    <row r="34" spans="1:11" x14ac:dyDescent="0.25">
      <c r="A34" s="19" t="s">
        <v>21</v>
      </c>
      <c r="B34" s="28" t="s">
        <v>20</v>
      </c>
      <c r="C34" s="20">
        <v>3</v>
      </c>
      <c r="D34" s="21"/>
      <c r="E34" s="21">
        <f>SUM(E35)</f>
        <v>0</v>
      </c>
      <c r="F34" s="21">
        <f t="shared" si="0"/>
        <v>0</v>
      </c>
      <c r="G34" s="21">
        <f t="shared" si="1"/>
        <v>0</v>
      </c>
    </row>
    <row r="35" spans="1:11" ht="38.25" x14ac:dyDescent="0.25">
      <c r="A35" s="22" t="s">
        <v>41</v>
      </c>
      <c r="B35" s="29" t="s">
        <v>22</v>
      </c>
      <c r="C35" s="23">
        <v>6</v>
      </c>
      <c r="D35" s="24">
        <v>0</v>
      </c>
      <c r="E35" s="5">
        <f t="shared" ref="E35" si="17">C35*D35</f>
        <v>0</v>
      </c>
      <c r="F35" s="5">
        <f t="shared" si="15"/>
        <v>0</v>
      </c>
      <c r="G35" s="5">
        <f t="shared" si="1"/>
        <v>0</v>
      </c>
    </row>
    <row r="36" spans="1:11" ht="24" customHeight="1" x14ac:dyDescent="0.25">
      <c r="A36" s="88" t="s">
        <v>28</v>
      </c>
      <c r="B36" s="89"/>
      <c r="C36" s="89"/>
      <c r="D36" s="89"/>
      <c r="E36" s="6">
        <f>E4+E16+E34</f>
        <v>0</v>
      </c>
      <c r="F36" s="7"/>
      <c r="G36" s="8"/>
      <c r="K36" s="44"/>
    </row>
    <row r="37" spans="1:11" ht="15.75" x14ac:dyDescent="0.25">
      <c r="A37" s="90" t="s">
        <v>6</v>
      </c>
      <c r="B37" s="91"/>
      <c r="C37" s="91"/>
      <c r="D37" s="91"/>
      <c r="E37" s="6">
        <f>E36*0.21</f>
        <v>0</v>
      </c>
      <c r="F37" s="7"/>
      <c r="G37" s="8"/>
    </row>
    <row r="38" spans="1:11" ht="24" customHeight="1" x14ac:dyDescent="0.25">
      <c r="A38" s="88" t="s">
        <v>7</v>
      </c>
      <c r="B38" s="89"/>
      <c r="C38" s="89"/>
      <c r="D38" s="89"/>
      <c r="E38" s="6">
        <f>E36+E37</f>
        <v>0</v>
      </c>
      <c r="F38" s="7"/>
      <c r="G38" s="8"/>
    </row>
    <row r="39" spans="1:11" x14ac:dyDescent="0.25">
      <c r="D39" s="42"/>
    </row>
    <row r="41" spans="1:11" ht="18" x14ac:dyDescent="0.25">
      <c r="A41" s="31" t="s">
        <v>24</v>
      </c>
      <c r="C41"/>
    </row>
    <row r="42" spans="1:11" x14ac:dyDescent="0.25">
      <c r="C42"/>
    </row>
    <row r="43" spans="1:11" ht="38.25" x14ac:dyDescent="0.25">
      <c r="A43" s="1" t="s">
        <v>0</v>
      </c>
      <c r="B43" s="1" t="s">
        <v>19</v>
      </c>
      <c r="C43" s="2" t="s">
        <v>1</v>
      </c>
      <c r="D43" s="3" t="s">
        <v>2</v>
      </c>
      <c r="E43" s="3" t="s">
        <v>3</v>
      </c>
      <c r="F43" s="3" t="s">
        <v>4</v>
      </c>
      <c r="G43" s="3" t="s">
        <v>5</v>
      </c>
    </row>
    <row r="44" spans="1:11" x14ac:dyDescent="0.25">
      <c r="A44" s="9" t="s">
        <v>39</v>
      </c>
      <c r="B44" s="27"/>
      <c r="C44" s="9"/>
      <c r="D44" s="10"/>
      <c r="E44" s="10">
        <f>SUM(E45:E48)</f>
        <v>0</v>
      </c>
      <c r="F44" s="10">
        <f t="shared" ref="F44:F47" si="18">E44*0.21</f>
        <v>0</v>
      </c>
      <c r="G44" s="10">
        <f>E44*1.21</f>
        <v>0</v>
      </c>
    </row>
    <row r="45" spans="1:11" ht="25.5" x14ac:dyDescent="0.25">
      <c r="A45" s="34" t="s">
        <v>33</v>
      </c>
      <c r="B45" s="32" t="s">
        <v>20</v>
      </c>
      <c r="C45" s="33">
        <v>1</v>
      </c>
      <c r="D45" s="35">
        <v>0</v>
      </c>
      <c r="E45" s="5">
        <f t="shared" ref="E45:E47" si="19">C45*D45</f>
        <v>0</v>
      </c>
      <c r="F45" s="5">
        <f t="shared" si="18"/>
        <v>0</v>
      </c>
      <c r="G45" s="5">
        <f t="shared" ref="G45:G47" si="20">E45*1.21</f>
        <v>0</v>
      </c>
    </row>
    <row r="46" spans="1:11" ht="25.5" x14ac:dyDescent="0.25">
      <c r="A46" s="34" t="s">
        <v>34</v>
      </c>
      <c r="B46" s="32" t="s">
        <v>20</v>
      </c>
      <c r="C46" s="33">
        <v>1</v>
      </c>
      <c r="D46" s="35">
        <v>0</v>
      </c>
      <c r="E46" s="5">
        <f t="shared" si="19"/>
        <v>0</v>
      </c>
      <c r="F46" s="5">
        <f t="shared" si="18"/>
        <v>0</v>
      </c>
      <c r="G46" s="5">
        <f t="shared" si="20"/>
        <v>0</v>
      </c>
    </row>
    <row r="47" spans="1:11" ht="25.5" x14ac:dyDescent="0.25">
      <c r="A47" s="34" t="s">
        <v>35</v>
      </c>
      <c r="B47" s="32" t="s">
        <v>20</v>
      </c>
      <c r="C47" s="33">
        <v>1</v>
      </c>
      <c r="D47" s="35">
        <v>0</v>
      </c>
      <c r="E47" s="5">
        <f t="shared" si="19"/>
        <v>0</v>
      </c>
      <c r="F47" s="5">
        <f t="shared" si="18"/>
        <v>0</v>
      </c>
      <c r="G47" s="5">
        <f t="shared" si="20"/>
        <v>0</v>
      </c>
    </row>
    <row r="48" spans="1:11" x14ac:dyDescent="0.25">
      <c r="A48" s="34" t="s">
        <v>36</v>
      </c>
      <c r="B48" s="32" t="s">
        <v>20</v>
      </c>
      <c r="C48" s="33">
        <v>1</v>
      </c>
      <c r="D48" s="35">
        <v>0</v>
      </c>
      <c r="E48" s="5">
        <f t="shared" ref="E48" si="21">C48*D48</f>
        <v>0</v>
      </c>
      <c r="F48" s="5">
        <f t="shared" ref="F48" si="22">E48*0.21</f>
        <v>0</v>
      </c>
      <c r="G48" s="5">
        <f t="shared" ref="G48" si="23">E48*1.21</f>
        <v>0</v>
      </c>
    </row>
    <row r="49" spans="1:8" ht="24" customHeight="1" x14ac:dyDescent="0.25">
      <c r="A49" s="86" t="s">
        <v>28</v>
      </c>
      <c r="B49" s="87"/>
      <c r="C49" s="87"/>
      <c r="D49" s="87"/>
      <c r="E49" s="6">
        <f>E44</f>
        <v>0</v>
      </c>
      <c r="F49" s="7"/>
      <c r="G49" s="8"/>
    </row>
    <row r="50" spans="1:8" ht="15.75" x14ac:dyDescent="0.25">
      <c r="A50" s="92" t="s">
        <v>6</v>
      </c>
      <c r="B50" s="93"/>
      <c r="C50" s="93"/>
      <c r="D50" s="93"/>
      <c r="E50" s="6">
        <f>E49*0.21</f>
        <v>0</v>
      </c>
      <c r="F50" s="7"/>
      <c r="G50" s="8"/>
    </row>
    <row r="51" spans="1:8" ht="24" customHeight="1" x14ac:dyDescent="0.25">
      <c r="A51" s="86" t="s">
        <v>7</v>
      </c>
      <c r="B51" s="87"/>
      <c r="C51" s="87"/>
      <c r="D51" s="87"/>
      <c r="E51" s="6">
        <f>E49+E50</f>
        <v>0</v>
      </c>
      <c r="F51" s="7"/>
      <c r="G51" s="8"/>
    </row>
    <row r="54" spans="1:8" ht="25.5" x14ac:dyDescent="0.25">
      <c r="A54" s="36" t="s">
        <v>0</v>
      </c>
      <c r="B54" s="37" t="s">
        <v>3</v>
      </c>
      <c r="C54" s="37" t="s">
        <v>4</v>
      </c>
      <c r="D54" s="37" t="s">
        <v>5</v>
      </c>
    </row>
    <row r="55" spans="1:8" ht="24" customHeight="1" x14ac:dyDescent="0.25">
      <c r="A55" s="38" t="s">
        <v>25</v>
      </c>
      <c r="B55" s="39">
        <f>E36+E49</f>
        <v>0</v>
      </c>
      <c r="C55" s="40">
        <f>B55*0.21</f>
        <v>0</v>
      </c>
      <c r="D55" s="40">
        <f>B55*1.21</f>
        <v>0</v>
      </c>
      <c r="H55" s="43"/>
    </row>
  </sheetData>
  <mergeCells count="6">
    <mergeCell ref="A51:D51"/>
    <mergeCell ref="A36:D36"/>
    <mergeCell ref="A37:D37"/>
    <mergeCell ref="A38:D38"/>
    <mergeCell ref="A49:D49"/>
    <mergeCell ref="A50:D50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 dPP+LVS</vt:lpstr>
      <vt:lpstr>dPP</vt:lpstr>
      <vt:lpstr>LVS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 Krausová</cp:lastModifiedBy>
  <cp:lastPrinted>2018-06-26T15:13:22Z</cp:lastPrinted>
  <dcterms:created xsi:type="dcterms:W3CDTF">2015-08-27T11:14:40Z</dcterms:created>
  <dcterms:modified xsi:type="dcterms:W3CDTF">2019-04-24T14:09:26Z</dcterms:modified>
</cp:coreProperties>
</file>