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<sst xmlns="http://schemas.openxmlformats.org/spreadsheetml/2006/main" count="118" uniqueCount="77">
  <si>
    <t>odvod nájmu z r. 1997</t>
  </si>
  <si>
    <t>nájemné VaK</t>
  </si>
  <si>
    <t>VaK(4x946 400)</t>
  </si>
  <si>
    <t>JVS (4x2  293 600)</t>
  </si>
  <si>
    <t>splátka půjčky ČOV</t>
  </si>
  <si>
    <t>nájemné ČOV</t>
  </si>
  <si>
    <t>VaK nájemné</t>
  </si>
  <si>
    <t>JVS</t>
  </si>
  <si>
    <t>opravy vod.a kanal.</t>
  </si>
  <si>
    <t>přečerp.st.Dražejov</t>
  </si>
  <si>
    <t>přečerp.st.Dražejov-proj.</t>
  </si>
  <si>
    <t>Vodohospodářský rok = od 1.4.  do 31.3.  roku následujícího</t>
  </si>
  <si>
    <t>Nájemné ve výši daňových odpisů z pronajatého majetku.</t>
  </si>
  <si>
    <t>VaK nájemné 99</t>
  </si>
  <si>
    <t>VaK nájemné 00</t>
  </si>
  <si>
    <t>vratka zálohy r. 1998</t>
  </si>
  <si>
    <t>JVS - ČOV</t>
  </si>
  <si>
    <t>vratka zálohy</t>
  </si>
  <si>
    <t>VaK nájemné 99-ČOV</t>
  </si>
  <si>
    <t>VaK  nájemné 00 -ČOV</t>
  </si>
  <si>
    <t>JVS-ČOV(2 293,6x4)</t>
  </si>
  <si>
    <r>
      <t xml:space="preserve">VaK nájemné-ČOV </t>
    </r>
    <r>
      <rPr>
        <sz val="8"/>
        <rFont val="Arial CE"/>
        <family val="2"/>
      </rPr>
      <t>(946,4x4)</t>
    </r>
  </si>
  <si>
    <t>C e l k e m</t>
  </si>
  <si>
    <t>přečerp.st.Dražejov - dotace</t>
  </si>
  <si>
    <t>opravy</t>
  </si>
  <si>
    <t>splátka Dražejov</t>
  </si>
  <si>
    <t>VaK-ČOV (2 293,6x3)</t>
  </si>
  <si>
    <t>VaK nájemné (946,4x4)</t>
  </si>
  <si>
    <t>opravy kanalizace</t>
  </si>
  <si>
    <t>splátka pořízení ČOV</t>
  </si>
  <si>
    <t>úroky Dražejov</t>
  </si>
  <si>
    <t>opravy vodovody</t>
  </si>
  <si>
    <t xml:space="preserve">C e l k e m </t>
  </si>
  <si>
    <t>opravy Holečkova</t>
  </si>
  <si>
    <t>opravy viadukt</t>
  </si>
  <si>
    <t>VaK nájemné(záloha na opravy)</t>
  </si>
  <si>
    <t>VaK-nájemné(záloha na opravy)</t>
  </si>
  <si>
    <t>dokončení oprav z r.2002</t>
  </si>
  <si>
    <t>dotace Holečkova</t>
  </si>
  <si>
    <t>nájemné</t>
  </si>
  <si>
    <t>sběrač Habeš</t>
  </si>
  <si>
    <t>vodovod Hajská</t>
  </si>
  <si>
    <t>kanalizace Holečkova-doplatek</t>
  </si>
  <si>
    <t>splátka úvěru - kanalizace ve městě</t>
  </si>
  <si>
    <t>Celkem od r. 1998</t>
  </si>
  <si>
    <t>Česká inspekce ŽP</t>
  </si>
  <si>
    <t>úroky kanalizace ve městě</t>
  </si>
  <si>
    <t>opravy a rekonstrukce měst.kanal.</t>
  </si>
  <si>
    <t>opravy a rekonstrukce měst. Vodovodu</t>
  </si>
  <si>
    <t>podklady k žádostem o dotace</t>
  </si>
  <si>
    <t>viadukt - dotace</t>
  </si>
  <si>
    <t>viadukt - město</t>
  </si>
  <si>
    <t>splátka ČOV</t>
  </si>
  <si>
    <t>kanal.a vod.Zadní Podsk.</t>
  </si>
  <si>
    <t>stoka za hřbitovem</t>
  </si>
  <si>
    <t>opravy a rekonstr.měst.vodovodu</t>
  </si>
  <si>
    <t>kanal.sběrač Habeš</t>
  </si>
  <si>
    <t>kanalizace Podsrpenská</t>
  </si>
  <si>
    <t>zpětná dotace Prácheňská</t>
  </si>
  <si>
    <t>výkupy - vodovod</t>
  </si>
  <si>
    <t>kanal.a vod.Zadní Podskalí</t>
  </si>
  <si>
    <t>kanalizace pod viaduktem</t>
  </si>
  <si>
    <t>opravy a rekonstrukce vodovodů</t>
  </si>
  <si>
    <t>opravy a rekonstrukce kanalizací</t>
  </si>
  <si>
    <t>výměna potrubí Habeš</t>
  </si>
  <si>
    <t>opravy kanalizace Podsrpenská</t>
  </si>
  <si>
    <t>rekonstrukce kanalizace Podsrpenská</t>
  </si>
  <si>
    <t>kanalizační sběrač Za Rájem</t>
  </si>
  <si>
    <t>Od 1.1.2006 spravují vodohospodářský majetek města TS Strakonice s r.o.</t>
  </si>
  <si>
    <t>Smlouva uzavřena od 1.4.1997 s VaK.</t>
  </si>
  <si>
    <t>R o k</t>
  </si>
  <si>
    <t>D r u h   p o h y b u</t>
  </si>
  <si>
    <t>Příjem</t>
  </si>
  <si>
    <t>Výdej</t>
  </si>
  <si>
    <t>Rozdíl</t>
  </si>
  <si>
    <t>C e l k e m   r. 2006</t>
  </si>
  <si>
    <t>X.  Přehled toku fin. prostředků - vodovody a kanalizace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</si>
</sst>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4" fontId="0" fillId="0" borderId="6" xfId="0" applyNumberFormat="1" applyBorder="1" applyAlignment="1">
      <alignment/>
    </xf>
    <xf numFmtId="4" fontId="1" fillId="0" borderId="7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J6" sqref="J6"/>
    </sheetView>
  </sheetViews>
  <sheetFormatPr defaultColWidth="9.00390625" defaultRowHeight="12.75"/>
  <cols>
    <col min="3" max="3" width="13.25390625" style="0" customWidth="1"/>
    <col min="5" max="6" width="13.875" style="0" bestFit="1" customWidth="1"/>
    <col min="7" max="7" width="13.00390625" style="0" customWidth="1"/>
    <col min="9" max="9" width="13.375" style="0" bestFit="1" customWidth="1"/>
    <col min="10" max="10" width="12.75390625" style="0" bestFit="1" customWidth="1"/>
  </cols>
  <sheetData>
    <row r="1" spans="1:7" ht="20.25">
      <c r="A1" s="68" t="s">
        <v>76</v>
      </c>
      <c r="B1" s="69"/>
      <c r="C1" s="69"/>
      <c r="D1" s="69"/>
      <c r="E1" s="69"/>
      <c r="F1" s="69"/>
      <c r="G1" s="69"/>
    </row>
    <row r="2" ht="9" customHeight="1"/>
    <row r="3" ht="12.75">
      <c r="A3" t="s">
        <v>69</v>
      </c>
    </row>
    <row r="4" ht="12.75">
      <c r="A4" t="s">
        <v>11</v>
      </c>
    </row>
    <row r="5" spans="1:11" ht="12.75">
      <c r="A5" t="s">
        <v>12</v>
      </c>
      <c r="H5" s="8"/>
      <c r="I5" s="8"/>
      <c r="J5" s="8"/>
      <c r="K5" s="8"/>
    </row>
    <row r="6" spans="1:11" ht="12.75">
      <c r="A6" t="s">
        <v>68</v>
      </c>
      <c r="H6" s="8"/>
      <c r="I6" s="8"/>
      <c r="J6" s="8"/>
      <c r="K6" s="8"/>
    </row>
    <row r="7" spans="8:11" ht="21" customHeight="1">
      <c r="H7" s="8"/>
      <c r="I7" s="8"/>
      <c r="J7" s="8"/>
      <c r="K7" s="8"/>
    </row>
    <row r="8" spans="1:11" ht="12.75">
      <c r="A8" s="12" t="s">
        <v>70</v>
      </c>
      <c r="B8" s="12" t="s">
        <v>71</v>
      </c>
      <c r="C8" s="14"/>
      <c r="D8" s="13"/>
      <c r="E8" s="13" t="s">
        <v>72</v>
      </c>
      <c r="F8" s="11" t="s">
        <v>73</v>
      </c>
      <c r="G8" s="11" t="s">
        <v>74</v>
      </c>
      <c r="H8" s="9"/>
      <c r="I8" s="9"/>
      <c r="J8" s="9"/>
      <c r="K8" s="8"/>
    </row>
    <row r="9" spans="1:11" ht="12.75">
      <c r="A9" s="5">
        <v>1998</v>
      </c>
      <c r="B9" s="31" t="s">
        <v>0</v>
      </c>
      <c r="C9" s="37"/>
      <c r="D9" s="32"/>
      <c r="E9" s="20">
        <v>7590239.9</v>
      </c>
      <c r="F9" s="22"/>
      <c r="G9" s="15"/>
      <c r="H9" s="8"/>
      <c r="I9" s="4"/>
      <c r="J9" s="4"/>
      <c r="K9" s="8"/>
    </row>
    <row r="10" spans="1:11" ht="12.75">
      <c r="A10" s="5"/>
      <c r="B10" s="5" t="s">
        <v>1</v>
      </c>
      <c r="C10" s="8"/>
      <c r="D10" s="17"/>
      <c r="E10" s="20">
        <v>2500000</v>
      </c>
      <c r="F10" s="22"/>
      <c r="G10" s="15"/>
      <c r="H10" s="8"/>
      <c r="I10" s="4"/>
      <c r="J10" s="4"/>
      <c r="K10" s="8"/>
    </row>
    <row r="11" spans="1:11" ht="12.75">
      <c r="A11" s="5"/>
      <c r="B11" s="5" t="s">
        <v>3</v>
      </c>
      <c r="C11" s="8"/>
      <c r="D11" s="17"/>
      <c r="E11" s="20">
        <v>9174400</v>
      </c>
      <c r="F11" s="22"/>
      <c r="G11" s="15"/>
      <c r="H11" s="8"/>
      <c r="I11" s="10"/>
      <c r="J11" s="10"/>
      <c r="K11" s="8"/>
    </row>
    <row r="12" spans="1:11" ht="12.75">
      <c r="A12" s="5"/>
      <c r="B12" s="5" t="s">
        <v>2</v>
      </c>
      <c r="C12" s="8"/>
      <c r="D12" s="17"/>
      <c r="E12" s="20">
        <v>3785600</v>
      </c>
      <c r="F12" s="22"/>
      <c r="G12" s="15"/>
      <c r="H12" s="8"/>
      <c r="I12" s="4"/>
      <c r="J12" s="4"/>
      <c r="K12" s="8"/>
    </row>
    <row r="13" spans="1:11" ht="12.75">
      <c r="A13" s="5"/>
      <c r="B13" s="5" t="s">
        <v>4</v>
      </c>
      <c r="C13" s="8"/>
      <c r="D13" s="17"/>
      <c r="E13" s="20"/>
      <c r="F13" s="22">
        <v>12960000</v>
      </c>
      <c r="G13" s="15"/>
      <c r="H13" s="8"/>
      <c r="I13" s="4"/>
      <c r="J13" s="4"/>
      <c r="K13" s="8"/>
    </row>
    <row r="14" spans="1:11" ht="12.75">
      <c r="A14" s="5"/>
      <c r="B14" s="5" t="s">
        <v>5</v>
      </c>
      <c r="C14" s="8"/>
      <c r="D14" s="17"/>
      <c r="E14" s="20"/>
      <c r="F14" s="22">
        <v>16000</v>
      </c>
      <c r="G14" s="15"/>
      <c r="H14" s="8"/>
      <c r="I14" s="4"/>
      <c r="J14" s="4"/>
      <c r="K14" s="8"/>
    </row>
    <row r="15" spans="1:11" ht="12.75">
      <c r="A15" s="5"/>
      <c r="B15" s="21" t="s">
        <v>10</v>
      </c>
      <c r="C15" s="40"/>
      <c r="D15" s="19"/>
      <c r="E15" s="20"/>
      <c r="F15" s="22">
        <v>453600</v>
      </c>
      <c r="G15" s="15"/>
      <c r="H15" s="8"/>
      <c r="I15" s="10"/>
      <c r="J15" s="10"/>
      <c r="K15" s="8"/>
    </row>
    <row r="16" spans="1:11" ht="12.75">
      <c r="A16" s="26"/>
      <c r="B16" s="12" t="s">
        <v>22</v>
      </c>
      <c r="C16" s="39"/>
      <c r="D16" s="25"/>
      <c r="E16" s="27">
        <f>SUM(E9:E15)</f>
        <v>23050239.9</v>
      </c>
      <c r="F16" s="28">
        <f>SUM(F9:F15)</f>
        <v>13429600</v>
      </c>
      <c r="G16" s="29">
        <f>SUM(E16-F16)</f>
        <v>9620639.899999999</v>
      </c>
      <c r="H16" s="8"/>
      <c r="I16" s="10"/>
      <c r="J16" s="10"/>
      <c r="K16" s="8"/>
    </row>
    <row r="17" spans="5:11" ht="12.75">
      <c r="E17" s="2"/>
      <c r="F17" s="2"/>
      <c r="G17" s="2"/>
      <c r="H17" s="8"/>
      <c r="I17" s="4"/>
      <c r="J17" s="4"/>
      <c r="K17" s="8"/>
    </row>
    <row r="18" spans="1:11" ht="12.75">
      <c r="A18" s="31">
        <v>1999</v>
      </c>
      <c r="B18" s="31" t="s">
        <v>15</v>
      </c>
      <c r="C18" s="37"/>
      <c r="D18" s="32"/>
      <c r="E18" s="34"/>
      <c r="F18" s="35">
        <v>-2984524.7</v>
      </c>
      <c r="G18" s="35"/>
      <c r="H18" s="8"/>
      <c r="I18" s="10"/>
      <c r="J18" s="10"/>
      <c r="K18" s="8"/>
    </row>
    <row r="19" spans="1:11" ht="12.75">
      <c r="A19" s="5"/>
      <c r="B19" s="5" t="s">
        <v>13</v>
      </c>
      <c r="C19" s="8"/>
      <c r="D19" s="17"/>
      <c r="E19" s="20">
        <v>14491400</v>
      </c>
      <c r="F19" s="22"/>
      <c r="G19" s="22"/>
      <c r="H19" s="8"/>
      <c r="I19" s="4"/>
      <c r="J19" s="4"/>
      <c r="K19" s="8"/>
    </row>
    <row r="20" spans="1:11" ht="12.75">
      <c r="A20" s="5"/>
      <c r="B20" s="5" t="s">
        <v>16</v>
      </c>
      <c r="C20" s="8"/>
      <c r="D20" s="17"/>
      <c r="E20" s="20">
        <v>9174400</v>
      </c>
      <c r="F20" s="22"/>
      <c r="G20" s="22"/>
      <c r="H20" s="8"/>
      <c r="I20" s="10"/>
      <c r="J20" s="10"/>
      <c r="K20" s="8"/>
    </row>
    <row r="21" spans="1:11" ht="12.75">
      <c r="A21" s="5"/>
      <c r="B21" s="5" t="s">
        <v>18</v>
      </c>
      <c r="C21" s="8"/>
      <c r="D21" s="17"/>
      <c r="E21" s="20">
        <v>3785600</v>
      </c>
      <c r="F21" s="22"/>
      <c r="G21" s="22"/>
      <c r="H21" s="8"/>
      <c r="I21" s="4"/>
      <c r="J21" s="4"/>
      <c r="K21" s="8"/>
    </row>
    <row r="22" spans="1:11" ht="12.75">
      <c r="A22" s="5"/>
      <c r="B22" s="5" t="s">
        <v>4</v>
      </c>
      <c r="C22" s="8"/>
      <c r="D22" s="17"/>
      <c r="E22" s="20"/>
      <c r="F22" s="22">
        <v>12960000</v>
      </c>
      <c r="G22" s="22"/>
      <c r="H22" s="8"/>
      <c r="I22" s="4"/>
      <c r="J22" s="4"/>
      <c r="K22" s="8"/>
    </row>
    <row r="23" spans="1:11" ht="12.75">
      <c r="A23" s="5"/>
      <c r="B23" s="5" t="s">
        <v>5</v>
      </c>
      <c r="C23" s="8"/>
      <c r="D23" s="17"/>
      <c r="E23" s="20"/>
      <c r="F23" s="22">
        <v>16000</v>
      </c>
      <c r="G23" s="22"/>
      <c r="H23" s="8"/>
      <c r="I23" s="4"/>
      <c r="J23" s="4"/>
      <c r="K23" s="8"/>
    </row>
    <row r="24" spans="1:11" ht="12.75">
      <c r="A24" s="5"/>
      <c r="B24" s="5" t="s">
        <v>8</v>
      </c>
      <c r="C24" s="8"/>
      <c r="D24" s="17"/>
      <c r="E24" s="20"/>
      <c r="F24" s="22">
        <v>10616888</v>
      </c>
      <c r="G24" s="22"/>
      <c r="H24" s="8"/>
      <c r="I24" s="4"/>
      <c r="J24" s="4"/>
      <c r="K24" s="8"/>
    </row>
    <row r="25" spans="1:11" ht="12.75">
      <c r="A25" s="5"/>
      <c r="B25" s="5" t="s">
        <v>9</v>
      </c>
      <c r="C25" s="8"/>
      <c r="D25" s="17"/>
      <c r="E25" s="20"/>
      <c r="F25" s="22">
        <v>453600</v>
      </c>
      <c r="G25" s="22"/>
      <c r="H25" s="8"/>
      <c r="I25" s="4"/>
      <c r="J25" s="4"/>
      <c r="K25" s="8"/>
    </row>
    <row r="26" spans="1:11" ht="12.75">
      <c r="A26" s="26"/>
      <c r="B26" s="12" t="s">
        <v>22</v>
      </c>
      <c r="C26" s="14"/>
      <c r="D26" s="13"/>
      <c r="E26" s="27">
        <f>SUM(E18:E25)</f>
        <v>27451400</v>
      </c>
      <c r="F26" s="28">
        <f>SUM(F18:F25)</f>
        <v>21061963.3</v>
      </c>
      <c r="G26" s="29">
        <f>SUM(E26-F26)</f>
        <v>6389436.699999999</v>
      </c>
      <c r="H26" s="8"/>
      <c r="I26" s="4"/>
      <c r="J26" s="4"/>
      <c r="K26" s="8"/>
    </row>
    <row r="27" spans="5:11" ht="12.75">
      <c r="E27" s="2"/>
      <c r="F27" s="2"/>
      <c r="G27" s="2"/>
      <c r="H27" s="8"/>
      <c r="I27" s="4"/>
      <c r="J27" s="4"/>
      <c r="K27" s="8"/>
    </row>
    <row r="28" spans="1:11" ht="12.75">
      <c r="A28" s="30">
        <v>2000</v>
      </c>
      <c r="B28" s="31" t="s">
        <v>14</v>
      </c>
      <c r="C28" s="37"/>
      <c r="D28" s="32"/>
      <c r="E28" s="35">
        <v>13511724</v>
      </c>
      <c r="F28" s="35"/>
      <c r="G28" s="35"/>
      <c r="H28" s="8"/>
      <c r="I28" s="4"/>
      <c r="J28" s="4"/>
      <c r="K28" s="8"/>
    </row>
    <row r="29" spans="1:11" ht="12.75">
      <c r="A29" s="15"/>
      <c r="B29" s="5" t="s">
        <v>7</v>
      </c>
      <c r="C29" s="8"/>
      <c r="D29" s="17"/>
      <c r="E29" s="22">
        <v>9174400</v>
      </c>
      <c r="F29" s="22"/>
      <c r="G29" s="22"/>
      <c r="H29" s="8"/>
      <c r="I29" s="4"/>
      <c r="J29" s="4"/>
      <c r="K29" s="8"/>
    </row>
    <row r="30" spans="1:11" ht="12.75">
      <c r="A30" s="15"/>
      <c r="B30" s="5" t="s">
        <v>19</v>
      </c>
      <c r="C30" s="8"/>
      <c r="D30" s="17"/>
      <c r="E30" s="22">
        <v>3785600</v>
      </c>
      <c r="F30" s="22"/>
      <c r="G30" s="22"/>
      <c r="H30" s="8"/>
      <c r="I30" s="4"/>
      <c r="J30" s="4"/>
      <c r="K30" s="8"/>
    </row>
    <row r="31" spans="1:11" ht="12.75">
      <c r="A31" s="15"/>
      <c r="B31" s="5" t="s">
        <v>4</v>
      </c>
      <c r="C31" s="8"/>
      <c r="D31" s="17"/>
      <c r="E31" s="22"/>
      <c r="F31" s="22">
        <v>12960000</v>
      </c>
      <c r="G31" s="22"/>
      <c r="H31" s="8"/>
      <c r="I31" s="4"/>
      <c r="J31" s="4"/>
      <c r="K31" s="8"/>
    </row>
    <row r="32" spans="1:11" ht="12.75">
      <c r="A32" s="15"/>
      <c r="B32" s="5" t="s">
        <v>5</v>
      </c>
      <c r="C32" s="8"/>
      <c r="D32" s="17"/>
      <c r="E32" s="22"/>
      <c r="F32" s="22">
        <v>16000</v>
      </c>
      <c r="G32" s="22"/>
      <c r="H32" s="8"/>
      <c r="I32" s="4"/>
      <c r="J32" s="4"/>
      <c r="K32" s="8"/>
    </row>
    <row r="33" spans="1:11" ht="12.75">
      <c r="A33" s="15"/>
      <c r="B33" s="5" t="s">
        <v>8</v>
      </c>
      <c r="C33" s="8"/>
      <c r="D33" s="17"/>
      <c r="E33" s="22"/>
      <c r="F33" s="22">
        <v>9570471</v>
      </c>
      <c r="G33" s="22"/>
      <c r="H33" s="8"/>
      <c r="I33" s="4"/>
      <c r="J33" s="4"/>
      <c r="K33" s="8"/>
    </row>
    <row r="34" spans="1:11" ht="12.75">
      <c r="A34" s="15"/>
      <c r="B34" s="5" t="s">
        <v>9</v>
      </c>
      <c r="C34" s="8"/>
      <c r="D34" s="17"/>
      <c r="E34" s="22"/>
      <c r="F34" s="22">
        <v>7009208.3</v>
      </c>
      <c r="G34" s="22"/>
      <c r="H34" s="8"/>
      <c r="I34" s="4"/>
      <c r="J34" s="4"/>
      <c r="K34" s="8"/>
    </row>
    <row r="35" spans="1:11" ht="12.75">
      <c r="A35" s="16"/>
      <c r="B35" s="18" t="s">
        <v>22</v>
      </c>
      <c r="C35" s="38"/>
      <c r="D35" s="33"/>
      <c r="E35" s="23">
        <f>SUM(E28:E34)</f>
        <v>26471724</v>
      </c>
      <c r="F35" s="23">
        <f>SUM(F28:F34)</f>
        <v>29555679.3</v>
      </c>
      <c r="G35" s="36">
        <f>SUM(E35-F35)</f>
        <v>-3083955.3000000007</v>
      </c>
      <c r="H35" s="8"/>
      <c r="I35" s="4"/>
      <c r="J35" s="4"/>
      <c r="K35" s="8"/>
    </row>
    <row r="36" spans="5:11" ht="12.75">
      <c r="E36" s="2"/>
      <c r="F36" s="2"/>
      <c r="G36" s="2"/>
      <c r="H36" s="8"/>
      <c r="I36" s="4"/>
      <c r="J36" s="4"/>
      <c r="K36" s="8"/>
    </row>
    <row r="37" spans="1:11" ht="12.75">
      <c r="A37" s="30">
        <v>2001</v>
      </c>
      <c r="B37" s="31" t="s">
        <v>6</v>
      </c>
      <c r="C37" s="37"/>
      <c r="D37" s="32"/>
      <c r="E37" s="35">
        <v>11525476</v>
      </c>
      <c r="F37" s="35"/>
      <c r="G37" s="35"/>
      <c r="H37" s="8"/>
      <c r="I37" s="4"/>
      <c r="J37" s="4"/>
      <c r="K37" s="8"/>
    </row>
    <row r="38" spans="1:11" ht="12.75">
      <c r="A38" s="15"/>
      <c r="B38" s="5" t="s">
        <v>21</v>
      </c>
      <c r="C38" s="8"/>
      <c r="D38" s="17"/>
      <c r="E38" s="22">
        <v>3785600</v>
      </c>
      <c r="F38" s="22"/>
      <c r="G38" s="22"/>
      <c r="H38" s="8"/>
      <c r="I38" s="4"/>
      <c r="J38" s="4"/>
      <c r="K38" s="8"/>
    </row>
    <row r="39" spans="1:11" ht="12.75">
      <c r="A39" s="15"/>
      <c r="B39" s="5" t="s">
        <v>20</v>
      </c>
      <c r="C39" s="8"/>
      <c r="D39" s="17"/>
      <c r="E39" s="22">
        <v>9174400</v>
      </c>
      <c r="F39" s="22"/>
      <c r="G39" s="22"/>
      <c r="H39" s="8"/>
      <c r="I39" s="4"/>
      <c r="J39" s="4"/>
      <c r="K39" s="8"/>
    </row>
    <row r="40" spans="1:11" ht="12.75">
      <c r="A40" s="15"/>
      <c r="B40" s="5" t="s">
        <v>4</v>
      </c>
      <c r="C40" s="8"/>
      <c r="D40" s="17"/>
      <c r="E40" s="22"/>
      <c r="F40" s="22">
        <v>12960000</v>
      </c>
      <c r="G40" s="22"/>
      <c r="H40" s="8"/>
      <c r="I40" s="4"/>
      <c r="J40" s="4"/>
      <c r="K40" s="8"/>
    </row>
    <row r="41" spans="1:11" ht="12.75">
      <c r="A41" s="15"/>
      <c r="B41" s="5" t="s">
        <v>24</v>
      </c>
      <c r="C41" s="8"/>
      <c r="D41" s="17"/>
      <c r="E41" s="22"/>
      <c r="F41" s="22">
        <v>7038489.5</v>
      </c>
      <c r="G41" s="22"/>
      <c r="H41" s="8"/>
      <c r="I41" s="4"/>
      <c r="J41" s="4"/>
      <c r="K41" s="8"/>
    </row>
    <row r="42" spans="1:11" ht="12.75">
      <c r="A42" s="15"/>
      <c r="B42" s="5" t="s">
        <v>9</v>
      </c>
      <c r="C42" s="8"/>
      <c r="D42" s="17"/>
      <c r="E42" s="22"/>
      <c r="F42" s="22">
        <v>14477577.4</v>
      </c>
      <c r="G42" s="22"/>
      <c r="H42" s="8"/>
      <c r="I42" s="4"/>
      <c r="J42" s="4"/>
      <c r="K42" s="8"/>
    </row>
    <row r="43" spans="1:11" ht="12.75">
      <c r="A43" s="15"/>
      <c r="B43" s="5" t="s">
        <v>23</v>
      </c>
      <c r="C43" s="8"/>
      <c r="D43" s="17"/>
      <c r="E43" s="22">
        <v>5134000</v>
      </c>
      <c r="F43" s="22"/>
      <c r="G43" s="22"/>
      <c r="H43" s="8"/>
      <c r="I43" s="4"/>
      <c r="J43" s="4"/>
      <c r="K43" s="8"/>
    </row>
    <row r="44" spans="1:11" ht="12.75">
      <c r="A44" s="15"/>
      <c r="B44" s="5" t="s">
        <v>17</v>
      </c>
      <c r="C44" s="8"/>
      <c r="D44" s="17"/>
      <c r="E44" s="22"/>
      <c r="F44" s="22">
        <v>-749675.5</v>
      </c>
      <c r="G44" s="22"/>
      <c r="H44" s="8"/>
      <c r="I44" s="4"/>
      <c r="J44" s="4"/>
      <c r="K44" s="8"/>
    </row>
    <row r="45" spans="1:11" ht="12.75">
      <c r="A45" s="24"/>
      <c r="B45" s="12" t="s">
        <v>22</v>
      </c>
      <c r="C45" s="14"/>
      <c r="D45" s="13"/>
      <c r="E45" s="28">
        <f>SUM(E37:E44)</f>
        <v>29619476</v>
      </c>
      <c r="F45" s="28">
        <f>SUM(F37:F44)</f>
        <v>33726391.4</v>
      </c>
      <c r="G45" s="29">
        <f>SUM(E45-F45)</f>
        <v>-4106915.3999999985</v>
      </c>
      <c r="H45" s="8"/>
      <c r="I45" s="4"/>
      <c r="J45" s="4"/>
      <c r="K45" s="8"/>
    </row>
    <row r="46" spans="2:11" ht="12.75">
      <c r="B46" s="1"/>
      <c r="C46" s="1"/>
      <c r="D46" s="1"/>
      <c r="E46" s="3"/>
      <c r="F46" s="3"/>
      <c r="G46" s="2"/>
      <c r="H46" s="8"/>
      <c r="I46" s="4"/>
      <c r="J46" s="4"/>
      <c r="K46" s="8"/>
    </row>
    <row r="47" spans="1:11" ht="12.75">
      <c r="A47" s="30">
        <v>2002</v>
      </c>
      <c r="B47" s="41" t="s">
        <v>35</v>
      </c>
      <c r="C47" s="42"/>
      <c r="D47" s="43"/>
      <c r="E47" s="50">
        <v>12740000</v>
      </c>
      <c r="F47" s="48"/>
      <c r="G47" s="35"/>
      <c r="H47" s="8"/>
      <c r="I47" s="4"/>
      <c r="J47" s="4"/>
      <c r="K47" s="8"/>
    </row>
    <row r="48" spans="1:11" ht="12.75">
      <c r="A48" s="15"/>
      <c r="B48" s="44" t="s">
        <v>27</v>
      </c>
      <c r="C48" s="9"/>
      <c r="D48" s="45"/>
      <c r="E48" s="51">
        <v>3785600</v>
      </c>
      <c r="F48" s="49"/>
      <c r="G48" s="22"/>
      <c r="H48" s="8"/>
      <c r="I48" s="4"/>
      <c r="J48" s="4"/>
      <c r="K48" s="8"/>
    </row>
    <row r="49" spans="1:11" ht="12.75">
      <c r="A49" s="15"/>
      <c r="B49" s="44" t="s">
        <v>26</v>
      </c>
      <c r="C49" s="9"/>
      <c r="D49" s="45"/>
      <c r="E49" s="51">
        <v>6880800</v>
      </c>
      <c r="F49" s="49"/>
      <c r="G49" s="22"/>
      <c r="H49" s="8"/>
      <c r="I49" s="4"/>
      <c r="J49" s="4"/>
      <c r="K49" s="8"/>
    </row>
    <row r="50" spans="1:11" ht="12.75">
      <c r="A50" s="15"/>
      <c r="B50" s="44" t="s">
        <v>28</v>
      </c>
      <c r="C50" s="9"/>
      <c r="D50" s="45"/>
      <c r="E50" s="51"/>
      <c r="F50" s="49">
        <v>4416704.6</v>
      </c>
      <c r="G50" s="22"/>
      <c r="H50" s="8"/>
      <c r="I50" s="4"/>
      <c r="J50" s="4"/>
      <c r="K50" s="8"/>
    </row>
    <row r="51" spans="1:11" ht="12.75">
      <c r="A51" s="15"/>
      <c r="B51" s="44" t="s">
        <v>29</v>
      </c>
      <c r="C51" s="9"/>
      <c r="D51" s="45"/>
      <c r="E51" s="51"/>
      <c r="F51" s="49">
        <v>357822</v>
      </c>
      <c r="G51" s="22"/>
      <c r="H51" s="8"/>
      <c r="I51" s="4"/>
      <c r="J51" s="4"/>
      <c r="K51" s="8"/>
    </row>
    <row r="52" spans="1:11" ht="12.75">
      <c r="A52" s="15"/>
      <c r="B52" s="44" t="s">
        <v>31</v>
      </c>
      <c r="C52" s="9"/>
      <c r="D52" s="45"/>
      <c r="E52" s="51"/>
      <c r="F52" s="49">
        <v>4681946</v>
      </c>
      <c r="G52" s="22"/>
      <c r="H52" s="8"/>
      <c r="I52" s="4"/>
      <c r="J52" s="4"/>
      <c r="K52" s="8"/>
    </row>
    <row r="53" spans="1:11" ht="12.75">
      <c r="A53" s="15"/>
      <c r="B53" s="44" t="s">
        <v>30</v>
      </c>
      <c r="C53" s="9"/>
      <c r="D53" s="45"/>
      <c r="E53" s="51"/>
      <c r="F53" s="49">
        <v>105065</v>
      </c>
      <c r="G53" s="22"/>
      <c r="H53" s="8"/>
      <c r="I53" s="4"/>
      <c r="J53" s="4"/>
      <c r="K53" s="8"/>
    </row>
    <row r="54" spans="1:11" ht="12.75">
      <c r="A54" s="15"/>
      <c r="B54" s="44" t="s">
        <v>25</v>
      </c>
      <c r="C54" s="46"/>
      <c r="D54" s="47"/>
      <c r="E54" s="51"/>
      <c r="F54" s="49">
        <v>1144000</v>
      </c>
      <c r="G54" s="22"/>
      <c r="H54" s="8"/>
      <c r="I54" s="4"/>
      <c r="J54" s="4"/>
      <c r="K54" s="8"/>
    </row>
    <row r="55" spans="1:11" ht="12.75">
      <c r="A55" s="24"/>
      <c r="B55" s="12" t="s">
        <v>32</v>
      </c>
      <c r="C55" s="52"/>
      <c r="D55" s="53"/>
      <c r="E55" s="54">
        <f>SUM(E47:E54)</f>
        <v>23406400</v>
      </c>
      <c r="F55" s="28">
        <f>SUM(F47:F54)</f>
        <v>10705537.6</v>
      </c>
      <c r="G55" s="29">
        <f>SUM(E55-F55)</f>
        <v>12700862.4</v>
      </c>
      <c r="H55" s="8"/>
      <c r="I55" s="4"/>
      <c r="J55" s="4"/>
      <c r="K55" s="8"/>
    </row>
    <row r="56" spans="1:11" ht="12.75">
      <c r="A56" s="11" t="s">
        <v>70</v>
      </c>
      <c r="B56" s="12" t="s">
        <v>71</v>
      </c>
      <c r="C56" s="14"/>
      <c r="D56" s="13"/>
      <c r="E56" s="11" t="s">
        <v>72</v>
      </c>
      <c r="F56" s="11" t="s">
        <v>73</v>
      </c>
      <c r="G56" s="11" t="s">
        <v>74</v>
      </c>
      <c r="H56" s="8"/>
      <c r="I56" s="4"/>
      <c r="J56" s="4"/>
      <c r="K56" s="8"/>
    </row>
    <row r="57" spans="1:11" ht="12.75">
      <c r="A57" s="15">
        <v>2003</v>
      </c>
      <c r="B57" s="44" t="s">
        <v>36</v>
      </c>
      <c r="C57" s="9"/>
      <c r="D57" s="47"/>
      <c r="E57" s="49">
        <v>13752400</v>
      </c>
      <c r="F57" s="49"/>
      <c r="G57" s="22"/>
      <c r="H57" s="8"/>
      <c r="I57" s="4"/>
      <c r="J57" s="4"/>
      <c r="K57" s="8"/>
    </row>
    <row r="58" spans="1:11" ht="12.75">
      <c r="A58" s="15"/>
      <c r="B58" s="44" t="s">
        <v>27</v>
      </c>
      <c r="C58" s="9"/>
      <c r="D58" s="47"/>
      <c r="E58" s="49">
        <v>3785600</v>
      </c>
      <c r="F58" s="49"/>
      <c r="G58" s="22"/>
      <c r="H58" s="8"/>
      <c r="I58" s="4"/>
      <c r="J58" s="4"/>
      <c r="K58" s="8"/>
    </row>
    <row r="59" spans="1:11" ht="12.75">
      <c r="A59" s="15"/>
      <c r="B59" s="44" t="s">
        <v>28</v>
      </c>
      <c r="C59" s="9"/>
      <c r="D59" s="47"/>
      <c r="E59" s="49"/>
      <c r="F59" s="49">
        <v>5093586.3</v>
      </c>
      <c r="G59" s="22"/>
      <c r="H59" s="8"/>
      <c r="I59" s="4"/>
      <c r="J59" s="4"/>
      <c r="K59" s="8"/>
    </row>
    <row r="60" spans="1:11" ht="12.75">
      <c r="A60" s="15"/>
      <c r="B60" s="44" t="s">
        <v>37</v>
      </c>
      <c r="C60" s="9"/>
      <c r="D60" s="47"/>
      <c r="E60" s="49"/>
      <c r="F60" s="49">
        <v>500000</v>
      </c>
      <c r="G60" s="22"/>
      <c r="H60" s="8"/>
      <c r="I60" s="4"/>
      <c r="J60" s="4"/>
      <c r="K60" s="8"/>
    </row>
    <row r="61" spans="1:11" ht="12.75">
      <c r="A61" s="15"/>
      <c r="B61" s="44" t="s">
        <v>33</v>
      </c>
      <c r="C61" s="9"/>
      <c r="D61" s="47"/>
      <c r="E61" s="49"/>
      <c r="F61" s="49">
        <v>23141565.88</v>
      </c>
      <c r="G61" s="22"/>
      <c r="H61" s="8"/>
      <c r="I61" s="4"/>
      <c r="J61" s="4"/>
      <c r="K61" s="8"/>
    </row>
    <row r="62" spans="1:11" ht="12.75">
      <c r="A62" s="15"/>
      <c r="B62" s="44" t="s">
        <v>38</v>
      </c>
      <c r="C62" s="9"/>
      <c r="D62" s="47"/>
      <c r="E62" s="49">
        <v>8996779</v>
      </c>
      <c r="F62" s="49"/>
      <c r="G62" s="22"/>
      <c r="H62" s="8"/>
      <c r="I62" s="4"/>
      <c r="J62" s="4"/>
      <c r="K62" s="8"/>
    </row>
    <row r="63" spans="1:11" ht="12.75">
      <c r="A63" s="15"/>
      <c r="B63" s="44" t="s">
        <v>34</v>
      </c>
      <c r="C63" s="9"/>
      <c r="D63" s="47"/>
      <c r="E63" s="49"/>
      <c r="F63" s="49">
        <v>6808786.96</v>
      </c>
      <c r="G63" s="22"/>
      <c r="H63" s="8"/>
      <c r="I63" s="4"/>
      <c r="J63" s="4"/>
      <c r="K63" s="8"/>
    </row>
    <row r="64" spans="1:11" ht="12.75">
      <c r="A64" s="15"/>
      <c r="B64" s="44" t="s">
        <v>29</v>
      </c>
      <c r="C64" s="9"/>
      <c r="D64" s="47"/>
      <c r="E64" s="49"/>
      <c r="F64" s="49">
        <v>3785600</v>
      </c>
      <c r="G64" s="22"/>
      <c r="H64" s="8"/>
      <c r="I64" s="4"/>
      <c r="J64" s="4"/>
      <c r="K64" s="8"/>
    </row>
    <row r="65" spans="1:11" ht="12.75">
      <c r="A65" s="15"/>
      <c r="B65" s="44" t="s">
        <v>31</v>
      </c>
      <c r="C65" s="9"/>
      <c r="D65" s="47"/>
      <c r="E65" s="49"/>
      <c r="F65" s="49">
        <v>5733499</v>
      </c>
      <c r="G65" s="22"/>
      <c r="H65" s="8"/>
      <c r="I65" s="4"/>
      <c r="J65" s="4"/>
      <c r="K65" s="8"/>
    </row>
    <row r="66" spans="1:11" ht="12.75">
      <c r="A66" s="15"/>
      <c r="B66" s="44" t="s">
        <v>30</v>
      </c>
      <c r="C66" s="9"/>
      <c r="D66" s="47"/>
      <c r="E66" s="49"/>
      <c r="F66" s="49">
        <v>88261.67</v>
      </c>
      <c r="G66" s="22"/>
      <c r="H66" s="8"/>
      <c r="I66" s="4"/>
      <c r="J66" s="4"/>
      <c r="K66" s="8"/>
    </row>
    <row r="67" spans="1:11" ht="12.75">
      <c r="A67" s="15"/>
      <c r="B67" s="44" t="s">
        <v>25</v>
      </c>
      <c r="C67" s="46"/>
      <c r="D67" s="47"/>
      <c r="E67" s="49"/>
      <c r="F67" s="49">
        <v>672000</v>
      </c>
      <c r="G67" s="22"/>
      <c r="H67" s="8"/>
      <c r="I67" s="4"/>
      <c r="J67" s="4"/>
      <c r="K67" s="8"/>
    </row>
    <row r="68" spans="1:11" ht="12.75">
      <c r="A68" s="24"/>
      <c r="B68" s="12" t="s">
        <v>32</v>
      </c>
      <c r="C68" s="52"/>
      <c r="D68" s="53"/>
      <c r="E68" s="28">
        <f>SUM(E57:E67)</f>
        <v>26534779</v>
      </c>
      <c r="F68" s="28">
        <f>SUM(F57:F67)</f>
        <v>45823299.81</v>
      </c>
      <c r="G68" s="29">
        <f>SUM(E68-F68)</f>
        <v>-19288520.810000002</v>
      </c>
      <c r="H68" s="8"/>
      <c r="I68" s="4"/>
      <c r="J68" s="4"/>
      <c r="K68" s="8"/>
    </row>
    <row r="69" spans="2:11" ht="12.75">
      <c r="B69" s="6"/>
      <c r="C69" s="6"/>
      <c r="D69" s="6"/>
      <c r="E69" s="7"/>
      <c r="F69" s="7"/>
      <c r="G69" s="2"/>
      <c r="H69" s="8"/>
      <c r="I69" s="4"/>
      <c r="J69" s="4"/>
      <c r="K69" s="8"/>
    </row>
    <row r="70" spans="1:11" ht="12.75">
      <c r="A70" s="30">
        <v>2004</v>
      </c>
      <c r="B70" s="31" t="s">
        <v>39</v>
      </c>
      <c r="C70" s="37"/>
      <c r="D70" s="32"/>
      <c r="E70" s="35">
        <v>14078000</v>
      </c>
      <c r="F70" s="35"/>
      <c r="G70" s="35"/>
      <c r="H70" s="8"/>
      <c r="I70" s="8"/>
      <c r="J70" s="8"/>
      <c r="K70" s="8"/>
    </row>
    <row r="71" spans="1:11" ht="12.75">
      <c r="A71" s="15"/>
      <c r="B71" s="5" t="s">
        <v>45</v>
      </c>
      <c r="C71" s="8"/>
      <c r="D71" s="17"/>
      <c r="E71" s="22">
        <v>5000</v>
      </c>
      <c r="F71" s="22"/>
      <c r="G71" s="22"/>
      <c r="H71" s="8"/>
      <c r="I71" s="8"/>
      <c r="J71" s="8"/>
      <c r="K71" s="8"/>
    </row>
    <row r="72" spans="1:11" ht="12.75">
      <c r="A72" s="15"/>
      <c r="B72" s="5" t="s">
        <v>40</v>
      </c>
      <c r="C72" s="8"/>
      <c r="D72" s="17"/>
      <c r="E72" s="22"/>
      <c r="F72" s="22">
        <v>6807179.4</v>
      </c>
      <c r="G72" s="22"/>
      <c r="H72" s="8"/>
      <c r="I72" s="8"/>
      <c r="J72" s="8"/>
      <c r="K72" s="8"/>
    </row>
    <row r="73" spans="1:11" ht="12.75">
      <c r="A73" s="15"/>
      <c r="B73" s="5" t="s">
        <v>50</v>
      </c>
      <c r="C73" s="8"/>
      <c r="D73" s="17"/>
      <c r="E73" s="22">
        <v>22800000</v>
      </c>
      <c r="F73" s="22">
        <v>22800000</v>
      </c>
      <c r="G73" s="22"/>
      <c r="H73" s="8"/>
      <c r="I73" s="8"/>
      <c r="J73" s="8"/>
      <c r="K73" s="8"/>
    </row>
    <row r="74" spans="1:11" ht="12.75">
      <c r="A74" s="15"/>
      <c r="B74" s="5" t="s">
        <v>51</v>
      </c>
      <c r="C74" s="8"/>
      <c r="D74" s="17"/>
      <c r="E74" s="22"/>
      <c r="F74" s="22">
        <v>12129465.09</v>
      </c>
      <c r="G74" s="22"/>
      <c r="H74" s="8"/>
      <c r="I74" s="8"/>
      <c r="J74" s="8"/>
      <c r="K74" s="8"/>
    </row>
    <row r="75" spans="1:11" ht="12.75">
      <c r="A75" s="15"/>
      <c r="B75" s="5" t="s">
        <v>41</v>
      </c>
      <c r="C75" s="8"/>
      <c r="D75" s="17"/>
      <c r="E75" s="22"/>
      <c r="F75" s="22">
        <v>0</v>
      </c>
      <c r="G75" s="22"/>
      <c r="H75" s="8"/>
      <c r="I75" s="8"/>
      <c r="J75" s="8"/>
      <c r="K75" s="8"/>
    </row>
    <row r="76" spans="1:11" ht="12.75">
      <c r="A76" s="15"/>
      <c r="B76" s="5" t="s">
        <v>29</v>
      </c>
      <c r="C76" s="8"/>
      <c r="D76" s="17"/>
      <c r="E76" s="22"/>
      <c r="F76" s="22">
        <v>3785600</v>
      </c>
      <c r="G76" s="22"/>
      <c r="H76" s="8"/>
      <c r="I76" s="8"/>
      <c r="J76" s="8"/>
      <c r="K76" s="8"/>
    </row>
    <row r="77" spans="1:11" ht="12.75">
      <c r="A77" s="15"/>
      <c r="B77" s="5" t="s">
        <v>43</v>
      </c>
      <c r="C77" s="8"/>
      <c r="D77" s="17"/>
      <c r="E77" s="22"/>
      <c r="F77" s="22"/>
      <c r="G77" s="22"/>
      <c r="H77" s="8"/>
      <c r="I77" s="8"/>
      <c r="J77" s="8"/>
      <c r="K77" s="8"/>
    </row>
    <row r="78" spans="1:11" ht="12.75">
      <c r="A78" s="15"/>
      <c r="B78" s="5" t="s">
        <v>46</v>
      </c>
      <c r="C78" s="8"/>
      <c r="D78" s="17"/>
      <c r="E78" s="22"/>
      <c r="F78" s="22">
        <v>1044007.96</v>
      </c>
      <c r="G78" s="22"/>
      <c r="H78" s="8"/>
      <c r="I78" s="8"/>
      <c r="J78" s="8"/>
      <c r="K78" s="8"/>
    </row>
    <row r="79" spans="1:11" ht="12.75">
      <c r="A79" s="15"/>
      <c r="B79" s="5" t="s">
        <v>42</v>
      </c>
      <c r="C79" s="8"/>
      <c r="D79" s="17"/>
      <c r="E79" s="22"/>
      <c r="F79" s="22">
        <v>299433</v>
      </c>
      <c r="G79" s="22"/>
      <c r="H79" s="8"/>
      <c r="I79" s="8"/>
      <c r="J79" s="8"/>
      <c r="K79" s="8"/>
    </row>
    <row r="80" spans="1:11" ht="12.75">
      <c r="A80" s="15"/>
      <c r="B80" s="5" t="s">
        <v>48</v>
      </c>
      <c r="C80" s="8"/>
      <c r="D80" s="17"/>
      <c r="E80" s="22"/>
      <c r="F80" s="22">
        <v>670111.9</v>
      </c>
      <c r="G80" s="22"/>
      <c r="H80" s="8"/>
      <c r="I80" s="8"/>
      <c r="J80" s="8"/>
      <c r="K80" s="8"/>
    </row>
    <row r="81" spans="1:11" ht="12.75">
      <c r="A81" s="15"/>
      <c r="B81" s="5" t="s">
        <v>47</v>
      </c>
      <c r="C81" s="8"/>
      <c r="D81" s="17"/>
      <c r="E81" s="22"/>
      <c r="F81" s="22">
        <v>2039021.3</v>
      </c>
      <c r="G81" s="22"/>
      <c r="H81" s="8"/>
      <c r="I81" s="8"/>
      <c r="J81" s="8"/>
      <c r="K81" s="8"/>
    </row>
    <row r="82" spans="1:11" ht="12.75">
      <c r="A82" s="15"/>
      <c r="B82" s="5" t="s">
        <v>49</v>
      </c>
      <c r="C82" s="8"/>
      <c r="D82" s="17"/>
      <c r="E82" s="22"/>
      <c r="F82" s="22">
        <v>273700</v>
      </c>
      <c r="G82" s="22"/>
      <c r="H82" s="8"/>
      <c r="I82" s="8"/>
      <c r="J82" s="8"/>
      <c r="K82" s="8"/>
    </row>
    <row r="83" spans="1:11" ht="12.75">
      <c r="A83" s="15"/>
      <c r="B83" s="5" t="s">
        <v>30</v>
      </c>
      <c r="C83" s="8"/>
      <c r="D83" s="17"/>
      <c r="E83" s="22"/>
      <c r="F83" s="22">
        <v>72546</v>
      </c>
      <c r="G83" s="22"/>
      <c r="H83" s="8"/>
      <c r="I83" s="8"/>
      <c r="J83" s="8"/>
      <c r="K83" s="8"/>
    </row>
    <row r="84" spans="1:11" ht="12.75">
      <c r="A84" s="24"/>
      <c r="B84" s="12" t="s">
        <v>22</v>
      </c>
      <c r="C84" s="14"/>
      <c r="D84" s="13"/>
      <c r="E84" s="28">
        <f>SUM(E70:E79)</f>
        <v>36883000</v>
      </c>
      <c r="F84" s="28">
        <f>SUM(F70:F83)</f>
        <v>49921064.64999999</v>
      </c>
      <c r="G84" s="29">
        <f>SUM(E84-F84)</f>
        <v>-13038064.649999991</v>
      </c>
      <c r="H84" s="8"/>
      <c r="I84" s="8"/>
      <c r="J84" s="8"/>
      <c r="K84" s="8"/>
    </row>
    <row r="85" spans="2:11" ht="12.75">
      <c r="B85" s="1"/>
      <c r="C85" s="1"/>
      <c r="D85" s="1"/>
      <c r="E85" s="3"/>
      <c r="F85" s="3"/>
      <c r="G85" s="2"/>
      <c r="H85" s="8"/>
      <c r="I85" s="8"/>
      <c r="J85" s="8"/>
      <c r="K85" s="8"/>
    </row>
    <row r="86" spans="1:11" ht="12.75">
      <c r="A86" s="30">
        <v>2005</v>
      </c>
      <c r="B86" s="41" t="s">
        <v>39</v>
      </c>
      <c r="C86" s="55"/>
      <c r="D86" s="56"/>
      <c r="E86" s="48">
        <v>16266025.5</v>
      </c>
      <c r="F86" s="48"/>
      <c r="G86" s="35"/>
      <c r="H86" s="8"/>
      <c r="I86" s="8"/>
      <c r="J86" s="8"/>
      <c r="K86" s="8"/>
    </row>
    <row r="87" spans="1:11" ht="12.75">
      <c r="A87" s="15"/>
      <c r="B87" s="44" t="s">
        <v>45</v>
      </c>
      <c r="C87" s="46"/>
      <c r="D87" s="47"/>
      <c r="E87" s="49">
        <v>10000</v>
      </c>
      <c r="F87" s="49"/>
      <c r="G87" s="22"/>
      <c r="H87" s="8"/>
      <c r="I87" s="8"/>
      <c r="J87" s="8"/>
      <c r="K87" s="8"/>
    </row>
    <row r="88" spans="1:11" ht="12.75">
      <c r="A88" s="15"/>
      <c r="B88" s="44" t="s">
        <v>50</v>
      </c>
      <c r="C88" s="46"/>
      <c r="D88" s="47"/>
      <c r="E88" s="49">
        <v>45427000</v>
      </c>
      <c r="F88" s="49">
        <v>45427000</v>
      </c>
      <c r="G88" s="22"/>
      <c r="H88" s="8"/>
      <c r="I88" s="8"/>
      <c r="J88" s="8"/>
      <c r="K88" s="8"/>
    </row>
    <row r="89" spans="1:11" ht="12.75">
      <c r="A89" s="15"/>
      <c r="B89" s="44" t="s">
        <v>51</v>
      </c>
      <c r="C89" s="46"/>
      <c r="D89" s="47"/>
      <c r="E89" s="49"/>
      <c r="F89" s="49">
        <v>34950151.59</v>
      </c>
      <c r="G89" s="22"/>
      <c r="H89" s="8"/>
      <c r="I89" s="8"/>
      <c r="J89" s="8"/>
      <c r="K89" s="8"/>
    </row>
    <row r="90" spans="1:11" ht="12.75">
      <c r="A90" s="15"/>
      <c r="B90" s="44" t="s">
        <v>46</v>
      </c>
      <c r="C90" s="46"/>
      <c r="D90" s="47"/>
      <c r="E90" s="49"/>
      <c r="F90" s="49">
        <v>674360.24</v>
      </c>
      <c r="G90" s="22"/>
      <c r="H90" s="8"/>
      <c r="I90" s="8"/>
      <c r="J90" s="8"/>
      <c r="K90" s="8"/>
    </row>
    <row r="91" spans="1:11" ht="12.75">
      <c r="A91" s="15"/>
      <c r="B91" s="44" t="s">
        <v>30</v>
      </c>
      <c r="C91" s="46"/>
      <c r="D91" s="47"/>
      <c r="E91" s="49"/>
      <c r="F91" s="49">
        <v>59023</v>
      </c>
      <c r="G91" s="22"/>
      <c r="H91" s="8"/>
      <c r="I91" s="8"/>
      <c r="J91" s="8"/>
      <c r="K91" s="8"/>
    </row>
    <row r="92" spans="1:11" ht="12.75">
      <c r="A92" s="15"/>
      <c r="B92" s="44" t="s">
        <v>52</v>
      </c>
      <c r="C92" s="46"/>
      <c r="D92" s="47"/>
      <c r="E92" s="49"/>
      <c r="F92" s="49">
        <v>3785600</v>
      </c>
      <c r="G92" s="22"/>
      <c r="H92" s="8"/>
      <c r="I92" s="8"/>
      <c r="J92" s="8"/>
      <c r="K92" s="8"/>
    </row>
    <row r="93" spans="1:11" ht="12.75">
      <c r="A93" s="15"/>
      <c r="B93" s="44" t="s">
        <v>53</v>
      </c>
      <c r="C93" s="46"/>
      <c r="D93" s="47"/>
      <c r="E93" s="49"/>
      <c r="F93" s="49">
        <v>85680</v>
      </c>
      <c r="G93" s="22"/>
      <c r="H93" s="8"/>
      <c r="I93" s="8"/>
      <c r="J93" s="8"/>
      <c r="K93" s="8"/>
    </row>
    <row r="94" spans="1:11" ht="12.75">
      <c r="A94" s="15"/>
      <c r="B94" s="44" t="s">
        <v>54</v>
      </c>
      <c r="C94" s="46"/>
      <c r="D94" s="47"/>
      <c r="E94" s="49"/>
      <c r="F94" s="49">
        <v>47600</v>
      </c>
      <c r="G94" s="22"/>
      <c r="H94" s="8"/>
      <c r="I94" s="8"/>
      <c r="J94" s="8"/>
      <c r="K94" s="8"/>
    </row>
    <row r="95" spans="1:11" ht="12.75">
      <c r="A95" s="15"/>
      <c r="B95" s="44" t="s">
        <v>55</v>
      </c>
      <c r="C95" s="46"/>
      <c r="D95" s="47"/>
      <c r="E95" s="49"/>
      <c r="F95" s="49">
        <v>1812633.1</v>
      </c>
      <c r="G95" s="22"/>
      <c r="H95" s="8"/>
      <c r="I95" s="8"/>
      <c r="J95" s="8"/>
      <c r="K95" s="8"/>
    </row>
    <row r="96" spans="1:11" ht="12.75">
      <c r="A96" s="15"/>
      <c r="B96" s="44" t="s">
        <v>56</v>
      </c>
      <c r="C96" s="46"/>
      <c r="D96" s="47"/>
      <c r="E96" s="49"/>
      <c r="F96" s="49">
        <v>3503733.56</v>
      </c>
      <c r="G96" s="22"/>
      <c r="H96" s="8"/>
      <c r="I96" s="8"/>
      <c r="J96" s="8"/>
      <c r="K96" s="8"/>
    </row>
    <row r="97" spans="1:11" ht="12.75">
      <c r="A97" s="15"/>
      <c r="B97" s="44" t="s">
        <v>57</v>
      </c>
      <c r="C97" s="46"/>
      <c r="D97" s="47"/>
      <c r="E97" s="49"/>
      <c r="F97" s="49">
        <v>7535607</v>
      </c>
      <c r="G97" s="22"/>
      <c r="H97" s="8"/>
      <c r="I97" s="8"/>
      <c r="J97" s="8"/>
      <c r="K97" s="8"/>
    </row>
    <row r="98" spans="1:11" ht="12.75">
      <c r="A98" s="15"/>
      <c r="B98" s="44" t="s">
        <v>58</v>
      </c>
      <c r="C98" s="46"/>
      <c r="D98" s="47"/>
      <c r="E98" s="49">
        <v>7971640</v>
      </c>
      <c r="F98" s="49"/>
      <c r="G98" s="22"/>
      <c r="H98" s="8"/>
      <c r="I98" s="8"/>
      <c r="J98" s="8"/>
      <c r="K98" s="8"/>
    </row>
    <row r="99" spans="1:11" ht="12.75">
      <c r="A99" s="24"/>
      <c r="B99" s="12" t="s">
        <v>22</v>
      </c>
      <c r="C99" s="52"/>
      <c r="D99" s="53"/>
      <c r="E99" s="28">
        <f>SUM(E86:E98)</f>
        <v>69674665.5</v>
      </c>
      <c r="F99" s="28">
        <f>SUM(F86:F98)</f>
        <v>97881388.49</v>
      </c>
      <c r="G99" s="29">
        <f>SUM(E99-F99)</f>
        <v>-28206722.989999995</v>
      </c>
      <c r="H99" s="8"/>
      <c r="I99" s="8"/>
      <c r="J99" s="8"/>
      <c r="K99" s="8"/>
    </row>
    <row r="100" spans="1:11" ht="12.75">
      <c r="A100" s="8"/>
      <c r="B100" s="9"/>
      <c r="C100" s="46"/>
      <c r="D100" s="46"/>
      <c r="E100" s="10"/>
      <c r="F100" s="10"/>
      <c r="G100" s="4"/>
      <c r="H100" s="8"/>
      <c r="I100" s="8"/>
      <c r="J100" s="8"/>
      <c r="K100" s="8"/>
    </row>
    <row r="101" spans="1:11" ht="12.75">
      <c r="A101" s="30">
        <v>2006</v>
      </c>
      <c r="B101" s="41" t="s">
        <v>39</v>
      </c>
      <c r="C101" s="55"/>
      <c r="D101" s="56"/>
      <c r="E101" s="48">
        <v>24291261.5</v>
      </c>
      <c r="F101" s="48"/>
      <c r="G101" s="48"/>
      <c r="H101" s="8"/>
      <c r="I101" s="8"/>
      <c r="J101" s="8"/>
      <c r="K101" s="8"/>
    </row>
    <row r="102" spans="1:11" ht="12.75">
      <c r="A102" s="15"/>
      <c r="B102" s="62" t="s">
        <v>59</v>
      </c>
      <c r="C102" s="46"/>
      <c r="D102" s="47"/>
      <c r="E102" s="49"/>
      <c r="F102" s="49">
        <v>160227</v>
      </c>
      <c r="G102" s="49"/>
      <c r="H102" s="8"/>
      <c r="I102" s="8"/>
      <c r="J102" s="8"/>
      <c r="K102" s="8"/>
    </row>
    <row r="103" spans="1:11" ht="12.75">
      <c r="A103" s="15"/>
      <c r="B103" s="62" t="s">
        <v>52</v>
      </c>
      <c r="C103" s="46"/>
      <c r="D103" s="47"/>
      <c r="E103" s="49"/>
      <c r="F103" s="49">
        <v>3785600</v>
      </c>
      <c r="G103" s="49"/>
      <c r="H103" s="8"/>
      <c r="I103" s="8"/>
      <c r="J103" s="8"/>
      <c r="K103" s="8"/>
    </row>
    <row r="104" spans="1:11" ht="12.75">
      <c r="A104" s="15"/>
      <c r="B104" s="62" t="s">
        <v>60</v>
      </c>
      <c r="C104" s="46"/>
      <c r="D104" s="47"/>
      <c r="E104" s="49"/>
      <c r="F104" s="49">
        <v>10952809.8</v>
      </c>
      <c r="G104" s="49"/>
      <c r="H104" s="8"/>
      <c r="I104" s="8"/>
      <c r="J104" s="8"/>
      <c r="K104" s="8"/>
    </row>
    <row r="105" spans="1:11" ht="12.75">
      <c r="A105" s="15"/>
      <c r="B105" s="62" t="s">
        <v>61</v>
      </c>
      <c r="C105" s="46"/>
      <c r="D105" s="47"/>
      <c r="E105" s="49"/>
      <c r="F105" s="49">
        <v>262811.5</v>
      </c>
      <c r="G105" s="49"/>
      <c r="H105" s="8"/>
      <c r="I105" s="8"/>
      <c r="J105" s="8"/>
      <c r="K105" s="8"/>
    </row>
    <row r="106" spans="1:11" ht="12.75">
      <c r="A106" s="15"/>
      <c r="B106" s="62" t="s">
        <v>54</v>
      </c>
      <c r="C106" s="46"/>
      <c r="D106" s="47"/>
      <c r="E106" s="49"/>
      <c r="F106" s="49">
        <v>190400</v>
      </c>
      <c r="G106" s="49"/>
      <c r="H106" s="8"/>
      <c r="I106" s="8"/>
      <c r="J106" s="8"/>
      <c r="K106" s="8"/>
    </row>
    <row r="107" spans="1:11" ht="12.75">
      <c r="A107" s="15"/>
      <c r="B107" s="62" t="s">
        <v>62</v>
      </c>
      <c r="C107" s="46"/>
      <c r="D107" s="47"/>
      <c r="E107" s="49"/>
      <c r="F107" s="49">
        <v>6321860.6</v>
      </c>
      <c r="G107" s="49"/>
      <c r="H107" s="8"/>
      <c r="I107" s="8"/>
      <c r="J107" s="8"/>
      <c r="K107" s="8"/>
    </row>
    <row r="108" spans="1:11" ht="12.75">
      <c r="A108" s="15"/>
      <c r="B108" s="62" t="s">
        <v>63</v>
      </c>
      <c r="C108" s="46"/>
      <c r="D108" s="47"/>
      <c r="E108" s="49"/>
      <c r="F108" s="49">
        <v>5674798.7</v>
      </c>
      <c r="G108" s="49"/>
      <c r="H108" s="8"/>
      <c r="I108" s="8"/>
      <c r="J108" s="8"/>
      <c r="K108" s="8"/>
    </row>
    <row r="109" spans="1:11" ht="12.75">
      <c r="A109" s="15"/>
      <c r="B109" s="62" t="s">
        <v>64</v>
      </c>
      <c r="C109" s="46"/>
      <c r="D109" s="47"/>
      <c r="E109" s="49"/>
      <c r="F109" s="49">
        <v>53550</v>
      </c>
      <c r="G109" s="49"/>
      <c r="H109" s="8"/>
      <c r="I109" s="8"/>
      <c r="J109" s="8"/>
      <c r="K109" s="8"/>
    </row>
    <row r="110" spans="1:11" ht="12.75">
      <c r="A110" s="15"/>
      <c r="B110" s="62" t="s">
        <v>65</v>
      </c>
      <c r="C110" s="46"/>
      <c r="D110" s="47"/>
      <c r="E110" s="49"/>
      <c r="F110" s="49">
        <v>1441556</v>
      </c>
      <c r="G110" s="49"/>
      <c r="H110" s="8"/>
      <c r="I110" s="8"/>
      <c r="J110" s="8"/>
      <c r="K110" s="8"/>
    </row>
    <row r="111" spans="1:11" ht="12.75">
      <c r="A111" s="16"/>
      <c r="B111" s="65" t="s">
        <v>66</v>
      </c>
      <c r="C111" s="57"/>
      <c r="D111" s="66"/>
      <c r="E111" s="67"/>
      <c r="F111" s="67">
        <v>17423339.96</v>
      </c>
      <c r="G111" s="67"/>
      <c r="H111" s="8"/>
      <c r="I111" s="8"/>
      <c r="J111" s="8"/>
      <c r="K111" s="8"/>
    </row>
    <row r="112" spans="1:11" ht="12.75">
      <c r="A112" s="11" t="s">
        <v>70</v>
      </c>
      <c r="B112" s="12" t="s">
        <v>71</v>
      </c>
      <c r="C112" s="14"/>
      <c r="D112" s="13"/>
      <c r="E112" s="11" t="s">
        <v>72</v>
      </c>
      <c r="F112" s="11" t="s">
        <v>73</v>
      </c>
      <c r="G112" s="11" t="s">
        <v>74</v>
      </c>
      <c r="H112" s="8"/>
      <c r="I112" s="8"/>
      <c r="J112" s="8"/>
      <c r="K112" s="8"/>
    </row>
    <row r="113" spans="1:11" ht="12.75">
      <c r="A113" s="15">
        <v>2006</v>
      </c>
      <c r="B113" s="62" t="s">
        <v>67</v>
      </c>
      <c r="C113" s="46"/>
      <c r="D113" s="47"/>
      <c r="E113" s="49"/>
      <c r="F113" s="49">
        <v>130002.88</v>
      </c>
      <c r="G113" s="49"/>
      <c r="H113" s="8"/>
      <c r="I113" s="8"/>
      <c r="J113" s="8"/>
      <c r="K113" s="8"/>
    </row>
    <row r="114" spans="1:11" ht="12.75">
      <c r="A114" s="24"/>
      <c r="B114" s="64" t="s">
        <v>75</v>
      </c>
      <c r="C114" s="52"/>
      <c r="D114" s="53"/>
      <c r="E114" s="28">
        <f>SUM(E101:E113)</f>
        <v>24291261.5</v>
      </c>
      <c r="F114" s="28">
        <f>SUM(F101:F113)</f>
        <v>46396956.440000005</v>
      </c>
      <c r="G114" s="63">
        <f>SUM(E114-F114)</f>
        <v>-22105694.940000005</v>
      </c>
      <c r="H114" s="8"/>
      <c r="I114" s="8"/>
      <c r="J114" s="8"/>
      <c r="K114" s="8"/>
    </row>
    <row r="115" spans="1:11" ht="12.75">
      <c r="A115" s="5"/>
      <c r="B115" s="46"/>
      <c r="C115" s="46"/>
      <c r="D115" s="46"/>
      <c r="E115" s="58"/>
      <c r="F115" s="58"/>
      <c r="G115" s="59"/>
      <c r="H115" s="8"/>
      <c r="I115" s="8"/>
      <c r="J115" s="8"/>
      <c r="K115" s="8"/>
    </row>
    <row r="116" spans="1:11" ht="12.75">
      <c r="A116" s="21"/>
      <c r="B116" s="57"/>
      <c r="C116" s="57"/>
      <c r="D116" s="57"/>
      <c r="E116" s="60"/>
      <c r="F116" s="60"/>
      <c r="G116" s="61"/>
      <c r="H116" s="8"/>
      <c r="I116" s="8"/>
      <c r="J116" s="8"/>
      <c r="K116" s="8"/>
    </row>
    <row r="117" spans="1:11" ht="12.75">
      <c r="A117" s="26"/>
      <c r="B117" s="39" t="s">
        <v>44</v>
      </c>
      <c r="C117" s="39"/>
      <c r="D117" s="25"/>
      <c r="E117" s="63">
        <f>SUM(E16+E26+E35+E45+E55+E68+E84+E99+E114)</f>
        <v>287382945.9</v>
      </c>
      <c r="F117" s="63">
        <f>SUM(F16+F26+F35+F45+F55+F68+F84+F99+F114)</f>
        <v>348501880.99</v>
      </c>
      <c r="G117" s="63">
        <f>SUM(E117-F117)</f>
        <v>-61118935.09000003</v>
      </c>
      <c r="H117" s="8"/>
      <c r="I117" s="8"/>
      <c r="J117" s="8"/>
      <c r="K117" s="8"/>
    </row>
    <row r="118" spans="8:11" ht="12.75">
      <c r="H118" s="8"/>
      <c r="I118" s="8"/>
      <c r="J118" s="8"/>
      <c r="K118" s="8"/>
    </row>
    <row r="119" spans="8:11" ht="12.75">
      <c r="H119" s="8"/>
      <c r="I119" s="8"/>
      <c r="J119" s="8"/>
      <c r="K119" s="8"/>
    </row>
    <row r="120" spans="8:11" ht="12.75">
      <c r="H120" s="8"/>
      <c r="I120" s="8"/>
      <c r="J120" s="8"/>
      <c r="K120" s="8"/>
    </row>
    <row r="121" spans="8:11" ht="12.75">
      <c r="H121" s="8"/>
      <c r="I121" s="8"/>
      <c r="J121" s="8"/>
      <c r="K121" s="8"/>
    </row>
    <row r="122" spans="8:11" ht="12.75">
      <c r="H122" s="8"/>
      <c r="I122" s="8"/>
      <c r="J122" s="8"/>
      <c r="K122" s="8"/>
    </row>
    <row r="123" spans="8:11" ht="12.75">
      <c r="H123" s="8"/>
      <c r="I123" s="8"/>
      <c r="J123" s="8"/>
      <c r="K123" s="8"/>
    </row>
    <row r="124" spans="8:11" ht="12.75">
      <c r="H124" s="8"/>
      <c r="I124" s="8"/>
      <c r="J124" s="8"/>
      <c r="K124" s="8"/>
    </row>
    <row r="125" spans="8:11" ht="12.75">
      <c r="H125" s="8"/>
      <c r="I125" s="8"/>
      <c r="J125" s="8"/>
      <c r="K125" s="8"/>
    </row>
    <row r="126" spans="8:11" ht="12.75">
      <c r="H126" s="8"/>
      <c r="I126" s="8"/>
      <c r="J126" s="8"/>
      <c r="K126" s="8"/>
    </row>
    <row r="127" spans="8:11" ht="12.75">
      <c r="H127" s="8"/>
      <c r="I127" s="8"/>
      <c r="J127" s="8"/>
      <c r="K127" s="8"/>
    </row>
    <row r="128" spans="8:11" ht="12.75">
      <c r="H128" s="8"/>
      <c r="I128" s="8"/>
      <c r="J128" s="8"/>
      <c r="K128" s="8"/>
    </row>
    <row r="129" spans="8:11" ht="12.75">
      <c r="H129" s="8"/>
      <c r="I129" s="8"/>
      <c r="J129" s="8"/>
      <c r="K129" s="8"/>
    </row>
    <row r="130" spans="8:11" ht="12.75">
      <c r="H130" s="8"/>
      <c r="I130" s="8"/>
      <c r="J130" s="8"/>
      <c r="K130" s="8"/>
    </row>
    <row r="131" spans="8:11" ht="12.75">
      <c r="H131" s="8"/>
      <c r="I131" s="8"/>
      <c r="J131" s="8"/>
      <c r="K131" s="8"/>
    </row>
    <row r="132" spans="8:11" ht="12.75">
      <c r="H132" s="8"/>
      <c r="I132" s="8"/>
      <c r="J132" s="8"/>
      <c r="K132" s="8"/>
    </row>
    <row r="133" spans="8:11" ht="12.75">
      <c r="H133" s="8"/>
      <c r="I133" s="8"/>
      <c r="J133" s="8"/>
      <c r="K133" s="8"/>
    </row>
    <row r="134" spans="8:11" ht="12.75">
      <c r="H134" s="8"/>
      <c r="I134" s="8"/>
      <c r="J134" s="8"/>
      <c r="K134" s="8"/>
    </row>
    <row r="135" spans="8:11" ht="12.75">
      <c r="H135" s="8"/>
      <c r="I135" s="8"/>
      <c r="J135" s="8"/>
      <c r="K135" s="8"/>
    </row>
  </sheetData>
  <mergeCells count="1">
    <mergeCell ref="A1:G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Vaňková</dc:creator>
  <cp:keywords/>
  <dc:description/>
  <cp:lastModifiedBy>Jankovco</cp:lastModifiedBy>
  <cp:lastPrinted>2007-04-19T08:57:05Z</cp:lastPrinted>
  <dcterms:created xsi:type="dcterms:W3CDTF">2001-06-28T09:00:15Z</dcterms:created>
  <dcterms:modified xsi:type="dcterms:W3CDTF">2007-04-23T07:32:46Z</dcterms:modified>
  <cp:category/>
  <cp:version/>
  <cp:contentType/>
  <cp:contentStatus/>
</cp:coreProperties>
</file>